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8fb83094d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ece aqui" sheetId="1" r:id="R671f679726364065"/>
    <x:sheet xmlns:r="http://schemas.openxmlformats.org/officeDocument/2006/relationships" name="Lancamentos" sheetId="2" r:id="R077646ec2da444bf"/>
    <x:sheet xmlns:r="http://schemas.openxmlformats.org/officeDocument/2006/relationships" name="Resumo" sheetId="3" r:id="Rd54cc6e662444ada"/>
    <x:sheet xmlns:r="http://schemas.openxmlformats.org/officeDocument/2006/relationships" name="Fontes" sheetId="4" r:id="R36e9774fe12b43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mmm/yyyy"/>
    <x:numFmt numFmtId="202" formatCode="0.00%"/>
    <x:numFmt numFmtId="203" formatCode="&quot;R$&quot; #,##0.00;[Red](&quot;R$&quot; #,##0.00);&quot;R$&quot; 0.00"/>
  </x:numFmts>
  <x:fonts count="5">
    <x:font>
      <x:sz val="11"/>
      <x:name val="Carlito"/>
    </x:font>
    <x:font>
      <x:sz val="11"/>
      <x:color rgb="FF172A29"/>
      <x:name val="Calibri"/>
    </x:font>
    <x:font>
      <x:b/>
      <x:sz val="19"/>
      <x:color rgb="FFFFFFFF"/>
      <x:name val="Calibri"/>
    </x:font>
    <x:font>
      <x:sz val="10"/>
      <x:color rgb="FF526963"/>
      <x:name val="Calibri"/>
    </x:font>
    <x:font>
      <x:b/>
      <x:sz val="11"/>
      <x:color rgb="FF172A29"/>
      <x:name val="Calibri"/>
    </x:font>
  </x:fonts>
  <x:fills count="7">
    <x:fill>
      <x:patternFill patternType="none"/>
    </x:fill>
    <x:fill>
      <x:patternFill patternType="gray125"/>
    </x:fill>
    <x:fill>
      <x:patternFill patternType="solid">
        <x:fgColor rgb="FF172A29"/>
      </x:patternFill>
    </x:fill>
    <x:fill>
      <x:patternFill patternType="solid">
        <x:fgColor rgb="FFB9EAD8"/>
      </x:patternFill>
    </x:fill>
    <x:fill>
      <x:patternFill patternType="solid">
        <x:fgColor rgb="FFEFF8F4"/>
      </x:patternFill>
    </x:fill>
    <x:fill>
      <x:patternFill patternType="solid">
        <x:fgColor rgb="FFF3F5F4"/>
      </x:patternFill>
    </x:fill>
    <x:fill>
      <x:patternFill patternType="solid">
        <x:fgColor rgb="FFFFF1CC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3" fontId="1" fillId="5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0" borderId="1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 wrapText="1"/>
    </x:xf>
    <x:xf numFmtId="203" fontId="1" fillId="3" borderId="1" xfId="0" applyNumberFormat="1" applyFont="1" applyFill="1" applyBorder="1" applyAlignment="1">
      <x:alignment vertical="center"/>
    </x:xf>
    <x:xf numFmtId="203" fontId="4" fillId="3" borderId="1" xfId="0" applyNumberFormat="1" applyFont="1" applyFill="1" applyBorder="1" applyAlignment="1">
      <x:alignment vertical="center"/>
    </x:xf>
    <x:xf numFmtId="203" fontId="4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ill>
        <x:patternFill patternType="solid">
          <x:bgColor rgb="FFFFF1CC"/>
        </x:patternFill>
      </x:fill>
    </x:dxf>
    <x:dxf>
      <x:fill>
        <x:patternFill patternType="solid">
          <x:bgColor rgb="FFFFF1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4bcce16584314" /><Relationship Type="http://schemas.openxmlformats.org/officeDocument/2006/relationships/theme" Target="/xl/theme/theme1.xml" Id="Rd03019bd326344f2" /><Relationship Type="http://schemas.openxmlformats.org/officeDocument/2006/relationships/sharedStrings" Target="/xl/sharedStrings.xml" Id="R9d6ca80b527843d8" /><Relationship Type="http://schemas.openxmlformats.org/officeDocument/2006/relationships/worksheet" Target="/xl/worksheets/sheet1.xml" Id="R671f679726364065" /><Relationship Type="http://schemas.openxmlformats.org/officeDocument/2006/relationships/worksheet" Target="/xl/worksheets/sheet2.xml" Id="R077646ec2da444bf" /><Relationship Type="http://schemas.openxmlformats.org/officeDocument/2006/relationships/worksheet" Target="/xl/worksheets/sheet3.xml" Id="Rd54cc6e662444ada" /><Relationship Type="http://schemas.openxmlformats.org/officeDocument/2006/relationships/worksheet" Target="/xl/worksheets/sheet4.xml" Id="R36e9774fe12b437c" /></Relationships>
</file>

<file path=xl/tables/table1.xml><?xml version="1.0" encoding="utf-8"?>
<x:table xmlns:x="http://schemas.openxmlformats.org/spreadsheetml/2006/main" id="1" name="RegistrosComissao" displayName="RegistrosComissao" ref="A7:N507" headerRowCount="1" totalsRowCount="0" totalsRowShown="0">
  <x:tableColumns count="14">
    <x:tableColumn id="1" name="ID registro"/>
    <x:tableColumn id="2" name="Data venda"/>
    <x:tableColumn id="3" name="Competência"/>
    <x:tableColumn id="4" name="Vendedor"/>
    <x:tableColumn id="5" name="Base de cálculo"/>
    <x:tableColumn id="6" name="Alíquota"/>
    <x:tableColumn id="7" name="Comissão calculada"/>
    <x:tableColumn id="8" name="Conferida?"/>
    <x:tableColumn id="9" name="Comissão paga"/>
    <x:tableColumn id="10" name="Saldo"/>
    <x:tableColumn id="11" name="Alerta"/>
    <x:tableColumn id="12" name="Regra / versão"/>
    <x:tableColumn id="13" name="Origem"/>
    <x:tableColumn id="14" name="Observaçõ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9f2a07cb528468e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0" customHeight="1">
      <x:c r="A1" s="7" t="str">
        <x:v>ASKORA  /  Comissões</x:v>
      </x:c>
      <x:c r="B1" s="7"/>
      <x:c r="C1" s="7"/>
      <x:c r="D1" s="7"/>
      <x:c r="E1" s="7"/>
      <x:c r="F1" s="7"/>
    </x:row>
    <x:row r="2" ht="30" customHeight="1">
      <x:c r="A2" s="11" t="str">
        <x:v>Controle gerencial por registro · exemplos fictícios · sem macros</x:v>
      </x:c>
      <x:c r="B2" s="11"/>
      <x:c r="C2" s="11"/>
      <x:c r="D2" s="11"/>
      <x:c r="E2" s="11"/>
      <x:c r="F2" s="11"/>
    </x:row>
    <x:row r="3" ht="22" customHeight="1">
      <x:c r="A3" s="3"/>
      <x:c r="B3" s="3"/>
      <x:c r="C3" s="3"/>
      <x:c r="D3" s="3"/>
      <x:c r="E3" s="3"/>
      <x:c r="F3" s="3"/>
    </x:row>
    <x:row r="4" ht="34" customHeight="1">
      <x:c r="A4" s="16" t="str">
        <x:v>O que este modelo faz</x:v>
      </x:c>
      <x:c r="B4" s="16"/>
      <x:c r="C4" s="16"/>
      <x:c r="D4" s="16"/>
      <x:c r="E4" s="16"/>
      <x:c r="F4" s="16"/>
    </x:row>
    <x:row r="5" ht="22" customHeight="1">
      <x:c r="A5" s="21" t="str">
        <x:v>Multiplica a base pela alíquota por linha, arredonda para duas casas e compara a comissão calculada com o total pago atribuído ao registro.</x:v>
      </x:c>
      <x:c r="B5" s="21"/>
      <x:c r="C5" s="21"/>
      <x:c r="D5" s="21"/>
      <x:c r="E5" s="21"/>
      <x:c r="F5" s="21"/>
    </x:row>
    <x:row r="6" ht="22" customHeight="1">
      <x:c r="A6" s="21"/>
      <x:c r="B6" s="21"/>
      <x:c r="C6" s="21"/>
      <x:c r="D6" s="21"/>
      <x:c r="E6" s="21"/>
      <x:c r="F6" s="21"/>
    </x:row>
    <x:row r="7" ht="34" customHeight="1">
      <x:c r="A7" s="16" t="str">
        <x:v>Estrutura</x:v>
      </x:c>
      <x:c r="B7" s="16"/>
      <x:c r="C7" s="16"/>
      <x:c r="D7" s="16"/>
      <x:c r="E7" s="16"/>
      <x:c r="F7" s="16"/>
    </x:row>
    <x:row r="8" ht="22" customHeight="1">
      <x:c r="A8" s="21" t="str">
        <x:v>Lancamentos: linhas 8 a 507, 500 registros. Resumo: 20 vendedores nas linhas 8 a 27. Competência: data real no primeiro dia do mês; selecione-a em Resumo!B4.</x:v>
      </x:c>
      <x:c r="B8" s="21"/>
      <x:c r="C8" s="21"/>
      <x:c r="D8" s="21"/>
      <x:c r="E8" s="21"/>
      <x:c r="F8" s="21"/>
    </x:row>
    <x:row r="9" ht="22" customHeight="1">
      <x:c r="A9" s="21"/>
      <x:c r="B9" s="21"/>
      <x:c r="C9" s="21"/>
      <x:c r="D9" s="21"/>
      <x:c r="E9" s="21"/>
      <x:c r="F9" s="21"/>
    </x:row>
    <x:row r="10" ht="34" customHeight="1">
      <x:c r="A10" s="16" t="str">
        <x:v>Pagamentos acumulados</x:v>
      </x:c>
      <x:c r="B10" s="16"/>
      <x:c r="C10" s="16"/>
      <x:c r="D10" s="16"/>
      <x:c r="E10" s="16"/>
      <x:c r="F10" s="16"/>
    </x:row>
    <x:row r="11" ht="22" customHeight="1">
      <x:c r="A11" s="21" t="str">
        <x:v>Comissão paga é um valor manual acumulado. Atualize o total da mesma linha quando houver nova parcela; não duplique a venda para registrar outro pagamento.</x:v>
      </x:c>
      <x:c r="B11" s="21"/>
      <x:c r="C11" s="21"/>
      <x:c r="D11" s="21"/>
      <x:c r="E11" s="21"/>
      <x:c r="F11" s="21"/>
    </x:row>
    <x:row r="12" ht="22" customHeight="1">
      <x:c r="A12" s="21"/>
      <x:c r="B12" s="21"/>
      <x:c r="C12" s="21"/>
      <x:c r="D12" s="21"/>
      <x:c r="E12" s="21"/>
      <x:c r="F12" s="21"/>
    </x:row>
    <x:row r="13" ht="34" customHeight="1">
      <x:c r="A13" s="16" t="str">
        <x:v>Conferência</x:v>
      </x:c>
      <x:c r="B13" s="16"/>
      <x:c r="C13" s="16"/>
      <x:c r="D13" s="16"/>
      <x:c r="E13" s="16"/>
      <x:c r="F13" s="16"/>
    </x:row>
    <x:row r="14" ht="22" customHeight="1">
      <x:c r="A14" s="21" t="str">
        <x:v>Revise alertas e a diferença entre total geral e lista do resumo. As duplicidades não são excluídas automaticamente. Conferida não significa pagamento executado.</x:v>
      </x:c>
      <x:c r="B14" s="21"/>
      <x:c r="C14" s="21"/>
      <x:c r="D14" s="21"/>
      <x:c r="E14" s="21"/>
      <x:c r="F14" s="21"/>
    </x:row>
    <x:row r="15" ht="22" customHeight="1">
      <x:c r="A15" s="21"/>
      <x:c r="B15" s="21"/>
      <x:c r="C15" s="21"/>
      <x:c r="D15" s="21"/>
      <x:c r="E15" s="21"/>
      <x:c r="F15" s="21"/>
    </x:row>
    <x:row r="16" ht="34" customHeight="1">
      <x:c r="A16" s="16" t="str">
        <x:v>Regra e versão</x:v>
      </x:c>
      <x:c r="B16" s="16"/>
      <x:c r="C16" s="16"/>
      <x:c r="D16" s="16"/>
      <x:c r="E16" s="16"/>
      <x:c r="F16" s="16"/>
    </x:row>
    <x:row r="17" ht="22" customHeight="1">
      <x:c r="A17" s="21" t="str">
        <x:v>Registre a alíquota e o identificador da regra válida na linha. O modelo não mantém histórico automático nem impede alterações posteriores.</x:v>
      </x:c>
      <x:c r="B17" s="21"/>
      <x:c r="C17" s="21"/>
      <x:c r="D17" s="21"/>
      <x:c r="E17" s="21"/>
      <x:c r="F17" s="21"/>
    </x:row>
    <x:row r="18" ht="22" customHeight="1">
      <x:c r="A18" s="21"/>
      <x:c r="B18" s="21"/>
      <x:c r="C18" s="21"/>
      <x:c r="D18" s="21"/>
      <x:c r="E18" s="21"/>
      <x:c r="F18" s="21"/>
    </x:row>
    <x:row r="19" ht="34" customHeight="1">
      <x:c r="A19" s="16" t="str">
        <x:v>Limites</x:v>
      </x:c>
      <x:c r="B19" s="16"/>
      <x:c r="C19" s="16"/>
      <x:c r="D19" s="16"/>
      <x:c r="E19" s="16"/>
      <x:c r="F19" s="16"/>
    </x:row>
    <x:row r="20" ht="22" customHeight="1">
      <x:c r="A20" s="21" t="str">
        <x:v>Não calcula comissão progressiva, OTE, folha, tributos ou reflexos. Não decide a validade jurídica das regras nem acessa bancos. Valide as regras e obrigações aplicáveis.</x:v>
      </x:c>
      <x:c r="B20" s="21"/>
      <x:c r="C20" s="21"/>
      <x:c r="D20" s="21"/>
      <x:c r="E20" s="21"/>
      <x:c r="F20" s="21"/>
    </x:row>
    <x:row r="21" ht="22" customHeight="1">
      <x:c r="A21" s="21"/>
      <x:c r="B21" s="21"/>
      <x:c r="C21" s="21"/>
      <x:c r="D21" s="21"/>
      <x:c r="E21" s="21"/>
      <x:c r="F21" s="21"/>
    </x:row>
    <x:row r="22" ht="34" customHeight="1">
      <x:c r="A22" s="16" t="str">
        <x:v>Escopo do resumo</x:v>
      </x:c>
      <x:c r="B22" s="16"/>
      <x:c r="C22" s="16"/>
      <x:c r="D22" s="16"/>
      <x:c r="E22" s="16"/>
      <x:c r="F22" s="16"/>
    </x:row>
    <x:row r="23" ht="22" customHeight="1">
      <x:c r="A23" s="21" t="str">
        <x:v>Pagamentos no resumo são acumulados atribuídos às comissões da competência escolhida; não necessariamente saídas de caixa feitas naquele mês.</x:v>
      </x:c>
      <x:c r="B23" s="21"/>
      <x:c r="C23" s="21"/>
      <x:c r="D23" s="21"/>
      <x:c r="E23" s="21"/>
      <x:c r="F23" s="21"/>
    </x:row>
    <x:row r="24" ht="22" customHeight="1">
      <x:c r="A24" s="21"/>
      <x:c r="B24" s="21"/>
      <x:c r="C24" s="21"/>
      <x:c r="D24" s="21"/>
      <x:c r="E24" s="21"/>
      <x:c r="F24" s="21"/>
    </x:row>
    <x:row r="25" ht="34" customHeight="1">
      <x:c r="A25" s="16" t="str">
        <x:v>Acesso e expansão</x:v>
      </x:c>
      <x:c r="B25" s="16"/>
      <x:c r="C25" s="16"/>
      <x:c r="D25" s="16"/>
      <x:c r="E25" s="16"/>
      <x:c r="F25" s="16"/>
    </x:row>
    <x:row r="26" ht="22" customHeight="1">
      <x:c r="A26" s="21" t="str">
        <x:v>Arquivo editável. Compartilhe dados de remuneração apenas com quem precisa acessá-los. Ao ampliar linhas, expanda fórmulas, tabela, validações e somas e repita os testes.</x:v>
      </x:c>
      <x:c r="B26" s="21"/>
      <x:c r="C26" s="21"/>
      <x:c r="D26" s="21"/>
      <x:c r="E26" s="21"/>
      <x:c r="F26" s="21"/>
    </x:row>
    <x:row r="27" ht="22" customHeight="1">
      <x:c r="A27" s="21"/>
      <x:c r="B27" s="21"/>
      <x:c r="C27" s="21"/>
      <x:c r="D27" s="21"/>
      <x:c r="E27" s="21"/>
      <x:c r="F27" s="21"/>
    </x:row>
    <x:row r="28" ht="34" customHeight="1">
      <x:c r="A28" s="16" t="str">
        <x:v>Cores e exemplos</x:v>
      </x:c>
      <x:c r="B28" s="16"/>
      <x:c r="C28" s="16"/>
      <x:c r="D28" s="16"/>
      <x:c r="E28" s="16"/>
      <x:c r="F28" s="16"/>
    </x:row>
    <x:row r="29" ht="22" customHeight="1">
      <x:c r="A29" s="21" t="str">
        <x:v>Verde-claro: preenchimento. Cinza: fórmulas. Substitua nomes e dados fictícios antes do uso. O arquivo não aplica proteção às células.</x:v>
      </x:c>
      <x:c r="B29" s="21"/>
      <x:c r="C29" s="21"/>
      <x:c r="D29" s="21"/>
      <x:c r="E29" s="21"/>
      <x:c r="F29" s="21"/>
    </x:row>
    <x:row r="30" ht="22" customHeight="1">
      <x:c r="A30" s="21"/>
      <x:c r="B30" s="21"/>
      <x:c r="C30" s="21"/>
      <x:c r="D30" s="21"/>
      <x:c r="E30" s="21"/>
      <x:c r="F30" s="21"/>
    </x:row>
    <x:row r="31" ht="22" customHeight="1">
      <x:c r="A31" s="3"/>
      <x:c r="B31" s="3"/>
      <x:c r="C31" s="3"/>
      <x:c r="D31" s="3"/>
      <x:c r="E31" s="3"/>
      <x:c r="F31" s="3"/>
    </x:row>
    <x:row r="32" ht="22" customHeight="1">
      <x:c r="A32" s="3"/>
      <x:c r="B32" s="3"/>
      <x:c r="C32" s="3"/>
      <x:c r="D32" s="3"/>
      <x:c r="E32" s="3"/>
      <x:c r="F32" s="3"/>
    </x:row>
  </x:sheetData>
  <x:mergeCells>
    <x:mergeCell ref="A1:F1"/>
    <x:mergeCell ref="A2:F2"/>
    <x:mergeCell ref="A4:F4"/>
    <x:mergeCell ref="A5:F6"/>
    <x:mergeCell ref="A7:F7"/>
    <x:mergeCell ref="A8:F9"/>
    <x:mergeCell ref="A10:F10"/>
    <x:mergeCell ref="A11:F12"/>
    <x:mergeCell ref="A13:F13"/>
    <x:mergeCell ref="A14:F15"/>
    <x:mergeCell ref="A16:F16"/>
    <x:mergeCell ref="A17:F18"/>
    <x:mergeCell ref="A19:F19"/>
    <x:mergeCell ref="A20:F21"/>
    <x:mergeCell ref="A22:F22"/>
    <x:mergeCell ref="A23:F24"/>
    <x:mergeCell ref="A25:F25"/>
    <x:mergeCell ref="A26:F27"/>
    <x:mergeCell ref="A28:F28"/>
    <x:mergeCell ref="A29:F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25" hidden="0" customWidth="1"/>
    <x:col min="5" max="5" width="18" hidden="0" customWidth="1"/>
    <x:col min="6" max="6" width="18" hidden="0" customWidth="1"/>
    <x:col min="7" max="7" width="23" hidden="0" customWidth="1"/>
    <x:col min="8" max="8" width="18" hidden="0" customWidth="1"/>
    <x:col min="9" max="9" width="18" hidden="0" customWidth="1"/>
    <x:col min="10" max="10" width="18" hidden="0" customWidth="1"/>
    <x:col min="11" max="11" width="30" hidden="0" customWidth="1"/>
    <x:col min="12" max="12" width="18" hidden="0" customWidth="1"/>
    <x:col min="13" max="13" width="18" hidden="0" customWidth="1"/>
    <x:col min="14" max="14" width="36" hidden="0" customWidth="1"/>
  </x:cols>
  <x:sheetData>
    <x:row r="1" ht="40" customHeight="1">
      <x:c r="A1" s="7" t="str">
        <x:v>Registros de comissão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7"/>
      <x:c r="N1" s="7"/>
    </x:row>
    <x:row r="2" ht="30" customHeight="1">
      <x:c r="A2" s="11" t="str">
        <x:v>Uma linha por comissão atribuída · informe base, regra e pagamento acumulado</x:v>
      </x:c>
      <x:c r="B2" s="11"/>
      <x:c r="C2" s="11"/>
      <x:c r="D2" s="11"/>
      <x:c r="E2" s="11"/>
      <x:c r="F2" s="11"/>
      <x:c r="G2" s="11"/>
      <x:c r="H2" s="11"/>
      <x:c r="I2" s="11"/>
      <x:c r="J2" s="11"/>
      <x:c r="K2" s="11"/>
      <x:c r="L2" s="11"/>
      <x:c r="M2" s="11"/>
      <x:c r="N2" s="11"/>
    </x:row>
    <x:row r="3" ht="22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2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</x:row>
    <x:row r="5" ht="22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</x:row>
    <x:row r="6" ht="22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</x:row>
    <x:row r="7" ht="34" customHeight="1">
      <x:c r="A7" s="16" t="str">
        <x:v>ID registro</x:v>
      </x:c>
      <x:c r="B7" s="16" t="str">
        <x:v>Data venda</x:v>
      </x:c>
      <x:c r="C7" s="16" t="str">
        <x:v>Competência</x:v>
      </x:c>
      <x:c r="D7" s="16" t="str">
        <x:v>Vendedor</x:v>
      </x:c>
      <x:c r="E7" s="16" t="str">
        <x:v>Base de cálculo</x:v>
      </x:c>
      <x:c r="F7" s="16" t="str">
        <x:v>Alíquota</x:v>
      </x:c>
      <x:c r="G7" s="16" t="str">
        <x:v>Comissão calculada</x:v>
      </x:c>
      <x:c r="H7" s="16" t="str">
        <x:v>Conferida?</x:v>
      </x:c>
      <x:c r="I7" s="16" t="str">
        <x:v>Comissão paga</x:v>
      </x:c>
      <x:c r="J7" s="16" t="str">
        <x:v>Saldo</x:v>
      </x:c>
      <x:c r="K7" s="16" t="str">
        <x:v>Alerta</x:v>
      </x:c>
      <x:c r="L7" s="16" t="str">
        <x:v>Regra / versão</x:v>
      </x:c>
      <x:c r="M7" s="16" t="str">
        <x:v>Origem</x:v>
      </x:c>
      <x:c r="N7" s="16" t="str">
        <x:v>Observações</x:v>
      </x:c>
    </x:row>
    <x:row r="8" ht="22" customHeight="1">
      <x:c r="A8" s="24" t="str">
        <x:v>V-101</x:v>
      </x:c>
      <x:c r="B8" s="28" t="n">
        <x:v>46267</x:v>
      </x:c>
      <x:c r="C8" s="30" t="n">
        <x:v>46266</x:v>
      </x:c>
      <x:c r="D8" s="24" t="str">
        <x:v>Ana Exemplo</x:v>
      </x:c>
      <x:c r="E8" s="34" t="n">
        <x:v>12000</x:v>
      </x:c>
      <x:c r="F8" s="32" t="n">
        <x:v>0.03</x:v>
      </x:c>
      <x:c r="G8" s="36" t="n">
        <x:f>IF(OR(A8="",E8="",F8="",NOT(ISNUMBER(E8)),NOT(ISNUMBER(F8))),"",ROUND(E8*F8,2))</x:f>
        <x:v>360</x:v>
      </x:c>
      <x:c r="H8" s="24" t="str">
        <x:v>Sim</x:v>
      </x:c>
      <x:c r="I8" s="34" t="n">
        <x:v>0</x:v>
      </x:c>
      <x:c r="J8" s="36" t="n">
        <x:f>IF(OR(NOT(ISNUMBER(G8)),AND(I8&lt;&gt;"",NOT(ISNUMBER(I8)))),"",G8-I8)</x:f>
        <x:v>360</x:v>
      </x:c>
      <x:c r="K8" s="26" t="str">
        <x:f>IF(COUNTA(A8:F8)+COUNTA(H8:I8)+COUNTA(L8:N8)=0,"",IF(OR(A8="",B8="",C8="",D8="",E8="",F8="",H8="",L8="",M8=""),"Completar campos",IF(OR(NOT(ISNUMBER(B8)),NOT(ISNUMBER(C8)),NOT(ISNUMBER(E8)),NOT(ISNUMBER(F8)),AND(I8&lt;&gt;"",NOT(ISNUMBER(I8)))),"Revisar data/valor",IF(DAY(C8)&lt;&gt;1,"Competência inválida",IF(OR(E8&lt;0,F8&lt;0,F8&gt;1,I8&lt;0),"Valor ou taxa inválida",IF(COUNTIF($A$8:$A$507,A8)&gt;1,"ID duplicado",IF(I8&gt;G8,"Pago acima da comissão",IF(AND(H8&lt;&gt;"Sim",H8&lt;&gt;"Não"),"Conferência inválida",""))))))))</x:f>
      </x:c>
      <x:c r="L8" s="24" t="str">
        <x:v>V1</x:v>
      </x:c>
      <x:c r="M8" s="24" t="str">
        <x:v>Exemplo 101</x:v>
      </x:c>
      <x:c r="N8" s="24" t="str">
        <x:v>Dados fictícios</x:v>
      </x:c>
    </x:row>
    <x:row r="9" ht="22" customHeight="1">
      <x:c r="A9" s="24" t="str">
        <x:v>V-102</x:v>
      </x:c>
      <x:c r="B9" s="28" t="n">
        <x:v>46268</x:v>
      </x:c>
      <x:c r="C9" s="30" t="n">
        <x:v>46266</x:v>
      </x:c>
      <x:c r="D9" s="24" t="str">
        <x:v>Ana Exemplo</x:v>
      </x:c>
      <x:c r="E9" s="34" t="n">
        <x:v>8500</x:v>
      </x:c>
      <x:c r="F9" s="32" t="n">
        <x:v>0.04</x:v>
      </x:c>
      <x:c r="G9" s="36" t="n">
        <x:f>IF(OR(A9="",E9="",F9="",NOT(ISNUMBER(E9)),NOT(ISNUMBER(F9))),"",ROUND(E9*F9,2))</x:f>
        <x:v>340</x:v>
      </x:c>
      <x:c r="H9" s="24" t="str">
        <x:v>Sim</x:v>
      </x:c>
      <x:c r="I9" s="34" t="n">
        <x:v>0</x:v>
      </x:c>
      <x:c r="J9" s="36" t="n">
        <x:f>IF(OR(NOT(ISNUMBER(G9)),AND(I9&lt;&gt;"",NOT(ISNUMBER(I9)))),"",G9-I9)</x:f>
        <x:v>340</x:v>
      </x:c>
      <x:c r="K9" s="26" t="str">
        <x:f>IF(COUNTA(A9:F9)+COUNTA(H9:I9)+COUNTA(L9:N9)=0,"",IF(OR(A9="",B9="",C9="",D9="",E9="",F9="",H9="",L9="",M9=""),"Completar campos",IF(OR(NOT(ISNUMBER(B9)),NOT(ISNUMBER(C9)),NOT(ISNUMBER(E9)),NOT(ISNUMBER(F9)),AND(I9&lt;&gt;"",NOT(ISNUMBER(I9)))),"Revisar data/valor",IF(DAY(C9)&lt;&gt;1,"Competência inválida",IF(OR(E9&lt;0,F9&lt;0,F9&gt;1,I9&lt;0),"Valor ou taxa inválida",IF(COUNTIF($A$8:$A$507,A9)&gt;1,"ID duplicado",IF(I9&gt;G9,"Pago acima da comissão",IF(AND(H9&lt;&gt;"Sim",H9&lt;&gt;"Não"),"Conferência inválida",""))))))))</x:f>
      </x:c>
      <x:c r="L9" s="24" t="str">
        <x:v>V1</x:v>
      </x:c>
      <x:c r="M9" s="24" t="str">
        <x:v>Exemplo 102</x:v>
      </x:c>
      <x:c r="N9" s="24" t="str">
        <x:v>Dados fictícios</x:v>
      </x:c>
    </x:row>
    <x:row r="10" ht="22" customHeight="1">
      <x:c r="A10" s="24" t="str">
        <x:v>V-103</x:v>
      </x:c>
      <x:c r="B10" s="28" t="n">
        <x:v>46269</x:v>
      </x:c>
      <x:c r="C10" s="30" t="n">
        <x:v>46266</x:v>
      </x:c>
      <x:c r="D10" s="24" t="str">
        <x:v>Ana Exemplo</x:v>
      </x:c>
      <x:c r="E10" s="34" t="n">
        <x:v>6500</x:v>
      </x:c>
      <x:c r="F10" s="32" t="n">
        <x:v>0.02</x:v>
      </x:c>
      <x:c r="G10" s="36" t="n">
        <x:f>IF(OR(A10="",E10="",F10="",NOT(ISNUMBER(E10)),NOT(ISNUMBER(F10))),"",ROUND(E10*F10,2))</x:f>
        <x:v>130</x:v>
      </x:c>
      <x:c r="H10" s="24" t="str">
        <x:v>Não</x:v>
      </x:c>
      <x:c r="I10" s="34" t="n">
        <x:v>0</x:v>
      </x:c>
      <x:c r="J10" s="36" t="n">
        <x:f>IF(OR(NOT(ISNUMBER(G10)),AND(I10&lt;&gt;"",NOT(ISNUMBER(I10)))),"",G10-I10)</x:f>
        <x:v>130</x:v>
      </x:c>
      <x:c r="K10" s="26" t="str">
        <x:f>IF(COUNTA(A10:F10)+COUNTA(H10:I10)+COUNTA(L10:N10)=0,"",IF(OR(A10="",B10="",C10="",D10="",E10="",F10="",H10="",L10="",M10=""),"Completar campos",IF(OR(NOT(ISNUMBER(B10)),NOT(ISNUMBER(C10)),NOT(ISNUMBER(E10)),NOT(ISNUMBER(F10)),AND(I10&lt;&gt;"",NOT(ISNUMBER(I10)))),"Revisar data/valor",IF(DAY(C10)&lt;&gt;1,"Competência inválida",IF(OR(E10&lt;0,F10&lt;0,F10&gt;1,I10&lt;0),"Valor ou taxa inválida",IF(COUNTIF($A$8:$A$507,A10)&gt;1,"ID duplicado",IF(I10&gt;G10,"Pago acima da comissão",IF(AND(H10&lt;&gt;"Sim",H10&lt;&gt;"Não"),"Conferência inválida",""))))))))</x:f>
      </x:c>
      <x:c r="L10" s="24" t="str">
        <x:v>V1</x:v>
      </x:c>
      <x:c r="M10" s="24" t="str">
        <x:v>Exemplo 103</x:v>
      </x:c>
      <x:c r="N10" s="24" t="str">
        <x:v>Dados fictícios</x:v>
      </x:c>
    </x:row>
    <x:row r="11" ht="22" customHeight="1">
      <x:c r="A11" s="24"/>
      <x:c r="B11" s="28"/>
      <x:c r="C11" s="30"/>
      <x:c r="D11" s="24"/>
      <x:c r="E11" s="34"/>
      <x:c r="F11" s="32"/>
      <x:c r="G11" s="36" t="str">
        <x:f>IF(OR(A11="",E11="",F11="",NOT(ISNUMBER(E11)),NOT(ISNUMBER(F11))),"",ROUND(E11*F11,2))</x:f>
      </x:c>
      <x:c r="H11" s="24"/>
      <x:c r="I11" s="34"/>
      <x:c r="J11" s="36" t="str">
        <x:f>IF(OR(NOT(ISNUMBER(G11)),AND(I11&lt;&gt;"",NOT(ISNUMBER(I11)))),"",G11-I11)</x:f>
      </x:c>
      <x:c r="K11" s="26" t="str">
        <x:f>IF(COUNTA(A11:F11)+COUNTA(H11:I11)+COUNTA(L11:N11)=0,"",IF(OR(A11="",B11="",C11="",D11="",E11="",F11="",H11="",L11="",M11=""),"Completar campos",IF(OR(NOT(ISNUMBER(B11)),NOT(ISNUMBER(C11)),NOT(ISNUMBER(E11)),NOT(ISNUMBER(F11)),AND(I11&lt;&gt;"",NOT(ISNUMBER(I11)))),"Revisar data/valor",IF(DAY(C11)&lt;&gt;1,"Competência inválida",IF(OR(E11&lt;0,F11&lt;0,F11&gt;1,I11&lt;0),"Valor ou taxa inválida",IF(COUNTIF($A$8:$A$507,A11)&gt;1,"ID duplicado",IF(I11&gt;G11,"Pago acima da comissão",IF(AND(H11&lt;&gt;"Sim",H11&lt;&gt;"Não"),"Conferência inválida",""))))))))</x:f>
      </x:c>
      <x:c r="L11" s="24"/>
      <x:c r="M11" s="24"/>
      <x:c r="N11" s="24"/>
    </x:row>
    <x:row r="12" ht="22" customHeight="1">
      <x:c r="A12" s="24"/>
      <x:c r="B12" s="28"/>
      <x:c r="C12" s="30"/>
      <x:c r="D12" s="24"/>
      <x:c r="E12" s="34"/>
      <x:c r="F12" s="32"/>
      <x:c r="G12" s="36" t="str">
        <x:f>IF(OR(A12="",E12="",F12="",NOT(ISNUMBER(E12)),NOT(ISNUMBER(F12))),"",ROUND(E12*F12,2))</x:f>
      </x:c>
      <x:c r="H12" s="24"/>
      <x:c r="I12" s="34"/>
      <x:c r="J12" s="36" t="str">
        <x:f>IF(OR(NOT(ISNUMBER(G12)),AND(I12&lt;&gt;"",NOT(ISNUMBER(I12)))),"",G12-I12)</x:f>
      </x:c>
      <x:c r="K12" s="26" t="str">
        <x:f>IF(COUNTA(A12:F12)+COUNTA(H12:I12)+COUNTA(L12:N12)=0,"",IF(OR(A12="",B12="",C12="",D12="",E12="",F12="",H12="",L12="",M12=""),"Completar campos",IF(OR(NOT(ISNUMBER(B12)),NOT(ISNUMBER(C12)),NOT(ISNUMBER(E12)),NOT(ISNUMBER(F12)),AND(I12&lt;&gt;"",NOT(ISNUMBER(I12)))),"Revisar data/valor",IF(DAY(C12)&lt;&gt;1,"Competência inválida",IF(OR(E12&lt;0,F12&lt;0,F12&gt;1,I12&lt;0),"Valor ou taxa inválida",IF(COUNTIF($A$8:$A$507,A12)&gt;1,"ID duplicado",IF(I12&gt;G12,"Pago acima da comissão",IF(AND(H12&lt;&gt;"Sim",H12&lt;&gt;"Não"),"Conferência inválida",""))))))))</x:f>
      </x:c>
      <x:c r="L12" s="24"/>
      <x:c r="M12" s="24"/>
      <x:c r="N12" s="24"/>
    </x:row>
    <x:row r="13" ht="22" customHeight="1">
      <x:c r="A13" s="24"/>
      <x:c r="B13" s="28"/>
      <x:c r="C13" s="30"/>
      <x:c r="D13" s="24"/>
      <x:c r="E13" s="34"/>
      <x:c r="F13" s="32"/>
      <x:c r="G13" s="36" t="str">
        <x:f>IF(OR(A13="",E13="",F13="",NOT(ISNUMBER(E13)),NOT(ISNUMBER(F13))),"",ROUND(E13*F13,2))</x:f>
      </x:c>
      <x:c r="H13" s="24"/>
      <x:c r="I13" s="34"/>
      <x:c r="J13" s="36" t="str">
        <x:f>IF(OR(NOT(ISNUMBER(G13)),AND(I13&lt;&gt;"",NOT(ISNUMBER(I13)))),"",G13-I13)</x:f>
      </x:c>
      <x:c r="K13" s="26" t="str">
        <x:f>IF(COUNTA(A13:F13)+COUNTA(H13:I13)+COUNTA(L13:N13)=0,"",IF(OR(A13="",B13="",C13="",D13="",E13="",F13="",H13="",L13="",M13=""),"Completar campos",IF(OR(NOT(ISNUMBER(B13)),NOT(ISNUMBER(C13)),NOT(ISNUMBER(E13)),NOT(ISNUMBER(F13)),AND(I13&lt;&gt;"",NOT(ISNUMBER(I13)))),"Revisar data/valor",IF(DAY(C13)&lt;&gt;1,"Competência inválida",IF(OR(E13&lt;0,F13&lt;0,F13&gt;1,I13&lt;0),"Valor ou taxa inválida",IF(COUNTIF($A$8:$A$507,A13)&gt;1,"ID duplicado",IF(I13&gt;G13,"Pago acima da comissão",IF(AND(H13&lt;&gt;"Sim",H13&lt;&gt;"Não"),"Conferência inválida",""))))))))</x:f>
      </x:c>
      <x:c r="L13" s="24"/>
      <x:c r="M13" s="24"/>
      <x:c r="N13" s="24"/>
    </x:row>
    <x:row r="14" ht="22" customHeight="1">
      <x:c r="A14" s="24"/>
      <x:c r="B14" s="28"/>
      <x:c r="C14" s="30"/>
      <x:c r="D14" s="24"/>
      <x:c r="E14" s="34"/>
      <x:c r="F14" s="32"/>
      <x:c r="G14" s="36" t="str">
        <x:f>IF(OR(A14="",E14="",F14="",NOT(ISNUMBER(E14)),NOT(ISNUMBER(F14))),"",ROUND(E14*F14,2))</x:f>
      </x:c>
      <x:c r="H14" s="24"/>
      <x:c r="I14" s="34"/>
      <x:c r="J14" s="36" t="str">
        <x:f>IF(OR(NOT(ISNUMBER(G14)),AND(I14&lt;&gt;"",NOT(ISNUMBER(I14)))),"",G14-I14)</x:f>
      </x:c>
      <x:c r="K14" s="26" t="str">
        <x:f>IF(COUNTA(A14:F14)+COUNTA(H14:I14)+COUNTA(L14:N14)=0,"",IF(OR(A14="",B14="",C14="",D14="",E14="",F14="",H14="",L14="",M14=""),"Completar campos",IF(OR(NOT(ISNUMBER(B14)),NOT(ISNUMBER(C14)),NOT(ISNUMBER(E14)),NOT(ISNUMBER(F14)),AND(I14&lt;&gt;"",NOT(ISNUMBER(I14)))),"Revisar data/valor",IF(DAY(C14)&lt;&gt;1,"Competência inválida",IF(OR(E14&lt;0,F14&lt;0,F14&gt;1,I14&lt;0),"Valor ou taxa inválida",IF(COUNTIF($A$8:$A$507,A14)&gt;1,"ID duplicado",IF(I14&gt;G14,"Pago acima da comissão",IF(AND(H14&lt;&gt;"Sim",H14&lt;&gt;"Não"),"Conferência inválida",""))))))))</x:f>
      </x:c>
      <x:c r="L14" s="24"/>
      <x:c r="M14" s="24"/>
      <x:c r="N14" s="24"/>
    </x:row>
    <x:row r="15" ht="22" customHeight="1">
      <x:c r="A15" s="24"/>
      <x:c r="B15" s="28"/>
      <x:c r="C15" s="30"/>
      <x:c r="D15" s="24"/>
      <x:c r="E15" s="34"/>
      <x:c r="F15" s="32"/>
      <x:c r="G15" s="36" t="str">
        <x:f>IF(OR(A15="",E15="",F15="",NOT(ISNUMBER(E15)),NOT(ISNUMBER(F15))),"",ROUND(E15*F15,2))</x:f>
      </x:c>
      <x:c r="H15" s="24"/>
      <x:c r="I15" s="34"/>
      <x:c r="J15" s="36" t="str">
        <x:f>IF(OR(NOT(ISNUMBER(G15)),AND(I15&lt;&gt;"",NOT(ISNUMBER(I15)))),"",G15-I15)</x:f>
      </x:c>
      <x:c r="K15" s="26" t="str">
        <x:f>IF(COUNTA(A15:F15)+COUNTA(H15:I15)+COUNTA(L15:N15)=0,"",IF(OR(A15="",B15="",C15="",D15="",E15="",F15="",H15="",L15="",M15=""),"Completar campos",IF(OR(NOT(ISNUMBER(B15)),NOT(ISNUMBER(C15)),NOT(ISNUMBER(E15)),NOT(ISNUMBER(F15)),AND(I15&lt;&gt;"",NOT(ISNUMBER(I15)))),"Revisar data/valor",IF(DAY(C15)&lt;&gt;1,"Competência inválida",IF(OR(E15&lt;0,F15&lt;0,F15&gt;1,I15&lt;0),"Valor ou taxa inválida",IF(COUNTIF($A$8:$A$507,A15)&gt;1,"ID duplicado",IF(I15&gt;G15,"Pago acima da comissão",IF(AND(H15&lt;&gt;"Sim",H15&lt;&gt;"Não"),"Conferência inválida",""))))))))</x:f>
      </x:c>
      <x:c r="L15" s="24"/>
      <x:c r="M15" s="24"/>
      <x:c r="N15" s="24"/>
    </x:row>
    <x:row r="16" ht="22" customHeight="1">
      <x:c r="A16" s="24"/>
      <x:c r="B16" s="28"/>
      <x:c r="C16" s="30"/>
      <x:c r="D16" s="24"/>
      <x:c r="E16" s="34"/>
      <x:c r="F16" s="32"/>
      <x:c r="G16" s="36" t="str">
        <x:f>IF(OR(A16="",E16="",F16="",NOT(ISNUMBER(E16)),NOT(ISNUMBER(F16))),"",ROUND(E16*F16,2))</x:f>
      </x:c>
      <x:c r="H16" s="24"/>
      <x:c r="I16" s="34"/>
      <x:c r="J16" s="36" t="str">
        <x:f>IF(OR(NOT(ISNUMBER(G16)),AND(I16&lt;&gt;"",NOT(ISNUMBER(I16)))),"",G16-I16)</x:f>
      </x:c>
      <x:c r="K16" s="26" t="str">
        <x:f>IF(COUNTA(A16:F16)+COUNTA(H16:I16)+COUNTA(L16:N16)=0,"",IF(OR(A16="",B16="",C16="",D16="",E16="",F16="",H16="",L16="",M16=""),"Completar campos",IF(OR(NOT(ISNUMBER(B16)),NOT(ISNUMBER(C16)),NOT(ISNUMBER(E16)),NOT(ISNUMBER(F16)),AND(I16&lt;&gt;"",NOT(ISNUMBER(I16)))),"Revisar data/valor",IF(DAY(C16)&lt;&gt;1,"Competência inválida",IF(OR(E16&lt;0,F16&lt;0,F16&gt;1,I16&lt;0),"Valor ou taxa inválida",IF(COUNTIF($A$8:$A$507,A16)&gt;1,"ID duplicado",IF(I16&gt;G16,"Pago acima da comissão",IF(AND(H16&lt;&gt;"Sim",H16&lt;&gt;"Não"),"Conferência inválida",""))))))))</x:f>
      </x:c>
      <x:c r="L16" s="24"/>
      <x:c r="M16" s="24"/>
      <x:c r="N16" s="24"/>
    </x:row>
    <x:row r="17" ht="22" customHeight="1">
      <x:c r="A17" s="24"/>
      <x:c r="B17" s="28"/>
      <x:c r="C17" s="30"/>
      <x:c r="D17" s="24"/>
      <x:c r="E17" s="34"/>
      <x:c r="F17" s="32"/>
      <x:c r="G17" s="36" t="str">
        <x:f>IF(OR(A17="",E17="",F17="",NOT(ISNUMBER(E17)),NOT(ISNUMBER(F17))),"",ROUND(E17*F17,2))</x:f>
      </x:c>
      <x:c r="H17" s="24"/>
      <x:c r="I17" s="34"/>
      <x:c r="J17" s="36" t="str">
        <x:f>IF(OR(NOT(ISNUMBER(G17)),AND(I17&lt;&gt;"",NOT(ISNUMBER(I17)))),"",G17-I17)</x:f>
      </x:c>
      <x:c r="K17" s="26" t="str">
        <x:f>IF(COUNTA(A17:F17)+COUNTA(H17:I17)+COUNTA(L17:N17)=0,"",IF(OR(A17="",B17="",C17="",D17="",E17="",F17="",H17="",L17="",M17=""),"Completar campos",IF(OR(NOT(ISNUMBER(B17)),NOT(ISNUMBER(C17)),NOT(ISNUMBER(E17)),NOT(ISNUMBER(F17)),AND(I17&lt;&gt;"",NOT(ISNUMBER(I17)))),"Revisar data/valor",IF(DAY(C17)&lt;&gt;1,"Competência inválida",IF(OR(E17&lt;0,F17&lt;0,F17&gt;1,I17&lt;0),"Valor ou taxa inválida",IF(COUNTIF($A$8:$A$507,A17)&gt;1,"ID duplicado",IF(I17&gt;G17,"Pago acima da comissão",IF(AND(H17&lt;&gt;"Sim",H17&lt;&gt;"Não"),"Conferência inválida",""))))))))</x:f>
      </x:c>
      <x:c r="L17" s="24"/>
      <x:c r="M17" s="24"/>
      <x:c r="N17" s="24"/>
    </x:row>
    <x:row r="18" ht="22" customHeight="1">
      <x:c r="A18" s="24"/>
      <x:c r="B18" s="28"/>
      <x:c r="C18" s="30"/>
      <x:c r="D18" s="24"/>
      <x:c r="E18" s="34"/>
      <x:c r="F18" s="32"/>
      <x:c r="G18" s="36" t="str">
        <x:f>IF(OR(A18="",E18="",F18="",NOT(ISNUMBER(E18)),NOT(ISNUMBER(F18))),"",ROUND(E18*F18,2))</x:f>
      </x:c>
      <x:c r="H18" s="24"/>
      <x:c r="I18" s="34"/>
      <x:c r="J18" s="36" t="str">
        <x:f>IF(OR(NOT(ISNUMBER(G18)),AND(I18&lt;&gt;"",NOT(ISNUMBER(I18)))),"",G18-I18)</x:f>
      </x:c>
      <x:c r="K18" s="26" t="str">
        <x:f>IF(COUNTA(A18:F18)+COUNTA(H18:I18)+COUNTA(L18:N18)=0,"",IF(OR(A18="",B18="",C18="",D18="",E18="",F18="",H18="",L18="",M18=""),"Completar campos",IF(OR(NOT(ISNUMBER(B18)),NOT(ISNUMBER(C18)),NOT(ISNUMBER(E18)),NOT(ISNUMBER(F18)),AND(I18&lt;&gt;"",NOT(ISNUMBER(I18)))),"Revisar data/valor",IF(DAY(C18)&lt;&gt;1,"Competência inválida",IF(OR(E18&lt;0,F18&lt;0,F18&gt;1,I18&lt;0),"Valor ou taxa inválida",IF(COUNTIF($A$8:$A$507,A18)&gt;1,"ID duplicado",IF(I18&gt;G18,"Pago acima da comissão",IF(AND(H18&lt;&gt;"Sim",H18&lt;&gt;"Não"),"Conferência inválida",""))))))))</x:f>
      </x:c>
      <x:c r="L18" s="24"/>
      <x:c r="M18" s="24"/>
      <x:c r="N18" s="24"/>
    </x:row>
    <x:row r="19" ht="22" customHeight="1">
      <x:c r="A19" s="24"/>
      <x:c r="B19" s="28"/>
      <x:c r="C19" s="30"/>
      <x:c r="D19" s="24"/>
      <x:c r="E19" s="34"/>
      <x:c r="F19" s="32"/>
      <x:c r="G19" s="36" t="str">
        <x:f>IF(OR(A19="",E19="",F19="",NOT(ISNUMBER(E19)),NOT(ISNUMBER(F19))),"",ROUND(E19*F19,2))</x:f>
      </x:c>
      <x:c r="H19" s="24"/>
      <x:c r="I19" s="34"/>
      <x:c r="J19" s="36" t="str">
        <x:f>IF(OR(NOT(ISNUMBER(G19)),AND(I19&lt;&gt;"",NOT(ISNUMBER(I19)))),"",G19-I19)</x:f>
      </x:c>
      <x:c r="K19" s="26" t="str">
        <x:f>IF(COUNTA(A19:F19)+COUNTA(H19:I19)+COUNTA(L19:N19)=0,"",IF(OR(A19="",B19="",C19="",D19="",E19="",F19="",H19="",L19="",M19=""),"Completar campos",IF(OR(NOT(ISNUMBER(B19)),NOT(ISNUMBER(C19)),NOT(ISNUMBER(E19)),NOT(ISNUMBER(F19)),AND(I19&lt;&gt;"",NOT(ISNUMBER(I19)))),"Revisar data/valor",IF(DAY(C19)&lt;&gt;1,"Competência inválida",IF(OR(E19&lt;0,F19&lt;0,F19&gt;1,I19&lt;0),"Valor ou taxa inválida",IF(COUNTIF($A$8:$A$507,A19)&gt;1,"ID duplicado",IF(I19&gt;G19,"Pago acima da comissão",IF(AND(H19&lt;&gt;"Sim",H19&lt;&gt;"Não"),"Conferência inválida",""))))))))</x:f>
      </x:c>
      <x:c r="L19" s="24"/>
      <x:c r="M19" s="24"/>
      <x:c r="N19" s="24"/>
    </x:row>
    <x:row r="20" ht="22" customHeight="1">
      <x:c r="A20" s="24"/>
      <x:c r="B20" s="28"/>
      <x:c r="C20" s="30"/>
      <x:c r="D20" s="24"/>
      <x:c r="E20" s="34"/>
      <x:c r="F20" s="32"/>
      <x:c r="G20" s="36" t="str">
        <x:f>IF(OR(A20="",E20="",F20="",NOT(ISNUMBER(E20)),NOT(ISNUMBER(F20))),"",ROUND(E20*F20,2))</x:f>
      </x:c>
      <x:c r="H20" s="24"/>
      <x:c r="I20" s="34"/>
      <x:c r="J20" s="36" t="str">
        <x:f>IF(OR(NOT(ISNUMBER(G20)),AND(I20&lt;&gt;"",NOT(ISNUMBER(I20)))),"",G20-I20)</x:f>
      </x:c>
      <x:c r="K20" s="26" t="str">
        <x:f>IF(COUNTA(A20:F20)+COUNTA(H20:I20)+COUNTA(L20:N20)=0,"",IF(OR(A20="",B20="",C20="",D20="",E20="",F20="",H20="",L20="",M20=""),"Completar campos",IF(OR(NOT(ISNUMBER(B20)),NOT(ISNUMBER(C20)),NOT(ISNUMBER(E20)),NOT(ISNUMBER(F20)),AND(I20&lt;&gt;"",NOT(ISNUMBER(I20)))),"Revisar data/valor",IF(DAY(C20)&lt;&gt;1,"Competência inválida",IF(OR(E20&lt;0,F20&lt;0,F20&gt;1,I20&lt;0),"Valor ou taxa inválida",IF(COUNTIF($A$8:$A$507,A20)&gt;1,"ID duplicado",IF(I20&gt;G20,"Pago acima da comissão",IF(AND(H20&lt;&gt;"Sim",H20&lt;&gt;"Não"),"Conferência inválida",""))))))))</x:f>
      </x:c>
      <x:c r="L20" s="24"/>
      <x:c r="M20" s="24"/>
      <x:c r="N20" s="24"/>
    </x:row>
    <x:row r="21" ht="22" customHeight="1">
      <x:c r="A21" s="24"/>
      <x:c r="B21" s="28"/>
      <x:c r="C21" s="30"/>
      <x:c r="D21" s="24"/>
      <x:c r="E21" s="34"/>
      <x:c r="F21" s="32"/>
      <x:c r="G21" s="36" t="str">
        <x:f>IF(OR(A21="",E21="",F21="",NOT(ISNUMBER(E21)),NOT(ISNUMBER(F21))),"",ROUND(E21*F21,2))</x:f>
      </x:c>
      <x:c r="H21" s="24"/>
      <x:c r="I21" s="34"/>
      <x:c r="J21" s="36" t="str">
        <x:f>IF(OR(NOT(ISNUMBER(G21)),AND(I21&lt;&gt;"",NOT(ISNUMBER(I21)))),"",G21-I21)</x:f>
      </x:c>
      <x:c r="K21" s="26" t="str">
        <x:f>IF(COUNTA(A21:F21)+COUNTA(H21:I21)+COUNTA(L21:N21)=0,"",IF(OR(A21="",B21="",C21="",D21="",E21="",F21="",H21="",L21="",M21=""),"Completar campos",IF(OR(NOT(ISNUMBER(B21)),NOT(ISNUMBER(C21)),NOT(ISNUMBER(E21)),NOT(ISNUMBER(F21)),AND(I21&lt;&gt;"",NOT(ISNUMBER(I21)))),"Revisar data/valor",IF(DAY(C21)&lt;&gt;1,"Competência inválida",IF(OR(E21&lt;0,F21&lt;0,F21&gt;1,I21&lt;0),"Valor ou taxa inválida",IF(COUNTIF($A$8:$A$507,A21)&gt;1,"ID duplicado",IF(I21&gt;G21,"Pago acima da comissão",IF(AND(H21&lt;&gt;"Sim",H21&lt;&gt;"Não"),"Conferência inválida",""))))))))</x:f>
      </x:c>
      <x:c r="L21" s="24"/>
      <x:c r="M21" s="24"/>
      <x:c r="N21" s="24"/>
    </x:row>
    <x:row r="22" ht="22" customHeight="1">
      <x:c r="A22" s="24"/>
      <x:c r="B22" s="28"/>
      <x:c r="C22" s="30"/>
      <x:c r="D22" s="24"/>
      <x:c r="E22" s="34"/>
      <x:c r="F22" s="32"/>
      <x:c r="G22" s="36" t="str">
        <x:f>IF(OR(A22="",E22="",F22="",NOT(ISNUMBER(E22)),NOT(ISNUMBER(F22))),"",ROUND(E22*F22,2))</x:f>
      </x:c>
      <x:c r="H22" s="24"/>
      <x:c r="I22" s="34"/>
      <x:c r="J22" s="36" t="str">
        <x:f>IF(OR(NOT(ISNUMBER(G22)),AND(I22&lt;&gt;"",NOT(ISNUMBER(I22)))),"",G22-I22)</x:f>
      </x:c>
      <x:c r="K22" s="26" t="str">
        <x:f>IF(COUNTA(A22:F22)+COUNTA(H22:I22)+COUNTA(L22:N22)=0,"",IF(OR(A22="",B22="",C22="",D22="",E22="",F22="",H22="",L22="",M22=""),"Completar campos",IF(OR(NOT(ISNUMBER(B22)),NOT(ISNUMBER(C22)),NOT(ISNUMBER(E22)),NOT(ISNUMBER(F22)),AND(I22&lt;&gt;"",NOT(ISNUMBER(I22)))),"Revisar data/valor",IF(DAY(C22)&lt;&gt;1,"Competência inválida",IF(OR(E22&lt;0,F22&lt;0,F22&gt;1,I22&lt;0),"Valor ou taxa inválida",IF(COUNTIF($A$8:$A$507,A22)&gt;1,"ID duplicado",IF(I22&gt;G22,"Pago acima da comissão",IF(AND(H22&lt;&gt;"Sim",H22&lt;&gt;"Não"),"Conferência inválida",""))))))))</x:f>
      </x:c>
      <x:c r="L22" s="24"/>
      <x:c r="M22" s="24"/>
      <x:c r="N22" s="24"/>
    </x:row>
    <x:row r="23" ht="22" customHeight="1">
      <x:c r="A23" s="24"/>
      <x:c r="B23" s="28"/>
      <x:c r="C23" s="30"/>
      <x:c r="D23" s="24"/>
      <x:c r="E23" s="34"/>
      <x:c r="F23" s="32"/>
      <x:c r="G23" s="36" t="str">
        <x:f>IF(OR(A23="",E23="",F23="",NOT(ISNUMBER(E23)),NOT(ISNUMBER(F23))),"",ROUND(E23*F23,2))</x:f>
      </x:c>
      <x:c r="H23" s="24"/>
      <x:c r="I23" s="34"/>
      <x:c r="J23" s="36" t="str">
        <x:f>IF(OR(NOT(ISNUMBER(G23)),AND(I23&lt;&gt;"",NOT(ISNUMBER(I23)))),"",G23-I23)</x:f>
      </x:c>
      <x:c r="K23" s="26" t="str">
        <x:f>IF(COUNTA(A23:F23)+COUNTA(H23:I23)+COUNTA(L23:N23)=0,"",IF(OR(A23="",B23="",C23="",D23="",E23="",F23="",H23="",L23="",M23=""),"Completar campos",IF(OR(NOT(ISNUMBER(B23)),NOT(ISNUMBER(C23)),NOT(ISNUMBER(E23)),NOT(ISNUMBER(F23)),AND(I23&lt;&gt;"",NOT(ISNUMBER(I23)))),"Revisar data/valor",IF(DAY(C23)&lt;&gt;1,"Competência inválida",IF(OR(E23&lt;0,F23&lt;0,F23&gt;1,I23&lt;0),"Valor ou taxa inválida",IF(COUNTIF($A$8:$A$507,A23)&gt;1,"ID duplicado",IF(I23&gt;G23,"Pago acima da comissão",IF(AND(H23&lt;&gt;"Sim",H23&lt;&gt;"Não"),"Conferência inválida",""))))))))</x:f>
      </x:c>
      <x:c r="L23" s="24"/>
      <x:c r="M23" s="24"/>
      <x:c r="N23" s="24"/>
    </x:row>
    <x:row r="24" ht="22" customHeight="1">
      <x:c r="A24" s="24"/>
      <x:c r="B24" s="28"/>
      <x:c r="C24" s="30"/>
      <x:c r="D24" s="24"/>
      <x:c r="E24" s="34"/>
      <x:c r="F24" s="32"/>
      <x:c r="G24" s="36" t="str">
        <x:f>IF(OR(A24="",E24="",F24="",NOT(ISNUMBER(E24)),NOT(ISNUMBER(F24))),"",ROUND(E24*F24,2))</x:f>
      </x:c>
      <x:c r="H24" s="24"/>
      <x:c r="I24" s="34"/>
      <x:c r="J24" s="36" t="str">
        <x:f>IF(OR(NOT(ISNUMBER(G24)),AND(I24&lt;&gt;"",NOT(ISNUMBER(I24)))),"",G24-I24)</x:f>
      </x:c>
      <x:c r="K24" s="26" t="str">
        <x:f>IF(COUNTA(A24:F24)+COUNTA(H24:I24)+COUNTA(L24:N24)=0,"",IF(OR(A24="",B24="",C24="",D24="",E24="",F24="",H24="",L24="",M24=""),"Completar campos",IF(OR(NOT(ISNUMBER(B24)),NOT(ISNUMBER(C24)),NOT(ISNUMBER(E24)),NOT(ISNUMBER(F24)),AND(I24&lt;&gt;"",NOT(ISNUMBER(I24)))),"Revisar data/valor",IF(DAY(C24)&lt;&gt;1,"Competência inválida",IF(OR(E24&lt;0,F24&lt;0,F24&gt;1,I24&lt;0),"Valor ou taxa inválida",IF(COUNTIF($A$8:$A$507,A24)&gt;1,"ID duplicado",IF(I24&gt;G24,"Pago acima da comissão",IF(AND(H24&lt;&gt;"Sim",H24&lt;&gt;"Não"),"Conferência inválida",""))))))))</x:f>
      </x:c>
      <x:c r="L24" s="24"/>
      <x:c r="M24" s="24"/>
      <x:c r="N24" s="24"/>
    </x:row>
    <x:row r="25" ht="22" customHeight="1">
      <x:c r="A25" s="24"/>
      <x:c r="B25" s="28"/>
      <x:c r="C25" s="30"/>
      <x:c r="D25" s="24"/>
      <x:c r="E25" s="34"/>
      <x:c r="F25" s="32"/>
      <x:c r="G25" s="36" t="str">
        <x:f>IF(OR(A25="",E25="",F25="",NOT(ISNUMBER(E25)),NOT(ISNUMBER(F25))),"",ROUND(E25*F25,2))</x:f>
      </x:c>
      <x:c r="H25" s="24"/>
      <x:c r="I25" s="34"/>
      <x:c r="J25" s="36" t="str">
        <x:f>IF(OR(NOT(ISNUMBER(G25)),AND(I25&lt;&gt;"",NOT(ISNUMBER(I25)))),"",G25-I25)</x:f>
      </x:c>
      <x:c r="K25" s="26" t="str">
        <x:f>IF(COUNTA(A25:F25)+COUNTA(H25:I25)+COUNTA(L25:N25)=0,"",IF(OR(A25="",B25="",C25="",D25="",E25="",F25="",H25="",L25="",M25=""),"Completar campos",IF(OR(NOT(ISNUMBER(B25)),NOT(ISNUMBER(C25)),NOT(ISNUMBER(E25)),NOT(ISNUMBER(F25)),AND(I25&lt;&gt;"",NOT(ISNUMBER(I25)))),"Revisar data/valor",IF(DAY(C25)&lt;&gt;1,"Competência inválida",IF(OR(E25&lt;0,F25&lt;0,F25&gt;1,I25&lt;0),"Valor ou taxa inválida",IF(COUNTIF($A$8:$A$507,A25)&gt;1,"ID duplicado",IF(I25&gt;G25,"Pago acima da comissão",IF(AND(H25&lt;&gt;"Sim",H25&lt;&gt;"Não"),"Conferência inválida",""))))))))</x:f>
      </x:c>
      <x:c r="L25" s="24"/>
      <x:c r="M25" s="24"/>
      <x:c r="N25" s="24"/>
    </x:row>
    <x:row r="26" ht="22" customHeight="1">
      <x:c r="A26" s="24"/>
      <x:c r="B26" s="28"/>
      <x:c r="C26" s="30"/>
      <x:c r="D26" s="24"/>
      <x:c r="E26" s="34"/>
      <x:c r="F26" s="32"/>
      <x:c r="G26" s="36" t="str">
        <x:f>IF(OR(A26="",E26="",F26="",NOT(ISNUMBER(E26)),NOT(ISNUMBER(F26))),"",ROUND(E26*F26,2))</x:f>
      </x:c>
      <x:c r="H26" s="24"/>
      <x:c r="I26" s="34"/>
      <x:c r="J26" s="36" t="str">
        <x:f>IF(OR(NOT(ISNUMBER(G26)),AND(I26&lt;&gt;"",NOT(ISNUMBER(I26)))),"",G26-I26)</x:f>
      </x:c>
      <x:c r="K26" s="26" t="str">
        <x:f>IF(COUNTA(A26:F26)+COUNTA(H26:I26)+COUNTA(L26:N26)=0,"",IF(OR(A26="",B26="",C26="",D26="",E26="",F26="",H26="",L26="",M26=""),"Completar campos",IF(OR(NOT(ISNUMBER(B26)),NOT(ISNUMBER(C26)),NOT(ISNUMBER(E26)),NOT(ISNUMBER(F26)),AND(I26&lt;&gt;"",NOT(ISNUMBER(I26)))),"Revisar data/valor",IF(DAY(C26)&lt;&gt;1,"Competência inválida",IF(OR(E26&lt;0,F26&lt;0,F26&gt;1,I26&lt;0),"Valor ou taxa inválida",IF(COUNTIF($A$8:$A$507,A26)&gt;1,"ID duplicado",IF(I26&gt;G26,"Pago acima da comissão",IF(AND(H26&lt;&gt;"Sim",H26&lt;&gt;"Não"),"Conferência inválida",""))))))))</x:f>
      </x:c>
      <x:c r="L26" s="24"/>
      <x:c r="M26" s="24"/>
      <x:c r="N26" s="24"/>
    </x:row>
    <x:row r="27" ht="22" customHeight="1">
      <x:c r="A27" s="24"/>
      <x:c r="B27" s="28"/>
      <x:c r="C27" s="30"/>
      <x:c r="D27" s="24"/>
      <x:c r="E27" s="34"/>
      <x:c r="F27" s="32"/>
      <x:c r="G27" s="36" t="str">
        <x:f>IF(OR(A27="",E27="",F27="",NOT(ISNUMBER(E27)),NOT(ISNUMBER(F27))),"",ROUND(E27*F27,2))</x:f>
      </x:c>
      <x:c r="H27" s="24"/>
      <x:c r="I27" s="34"/>
      <x:c r="J27" s="36" t="str">
        <x:f>IF(OR(NOT(ISNUMBER(G27)),AND(I27&lt;&gt;"",NOT(ISNUMBER(I27)))),"",G27-I27)</x:f>
      </x:c>
      <x:c r="K27" s="26" t="str">
        <x:f>IF(COUNTA(A27:F27)+COUNTA(H27:I27)+COUNTA(L27:N27)=0,"",IF(OR(A27="",B27="",C27="",D27="",E27="",F27="",H27="",L27="",M27=""),"Completar campos",IF(OR(NOT(ISNUMBER(B27)),NOT(ISNUMBER(C27)),NOT(ISNUMBER(E27)),NOT(ISNUMBER(F27)),AND(I27&lt;&gt;"",NOT(ISNUMBER(I27)))),"Revisar data/valor",IF(DAY(C27)&lt;&gt;1,"Competência inválida",IF(OR(E27&lt;0,F27&lt;0,F27&gt;1,I27&lt;0),"Valor ou taxa inválida",IF(COUNTIF($A$8:$A$507,A27)&gt;1,"ID duplicado",IF(I27&gt;G27,"Pago acima da comissão",IF(AND(H27&lt;&gt;"Sim",H27&lt;&gt;"Não"),"Conferência inválida",""))))))))</x:f>
      </x:c>
      <x:c r="L27" s="24"/>
      <x:c r="M27" s="24"/>
      <x:c r="N27" s="24"/>
    </x:row>
    <x:row r="28" ht="22" customHeight="1">
      <x:c r="A28" s="24"/>
      <x:c r="B28" s="28"/>
      <x:c r="C28" s="30"/>
      <x:c r="D28" s="24"/>
      <x:c r="E28" s="34"/>
      <x:c r="F28" s="32"/>
      <x:c r="G28" s="36" t="str">
        <x:f>IF(OR(A28="",E28="",F28="",NOT(ISNUMBER(E28)),NOT(ISNUMBER(F28))),"",ROUND(E28*F28,2))</x:f>
      </x:c>
      <x:c r="H28" s="24"/>
      <x:c r="I28" s="34"/>
      <x:c r="J28" s="36" t="str">
        <x:f>IF(OR(NOT(ISNUMBER(G28)),AND(I28&lt;&gt;"",NOT(ISNUMBER(I28)))),"",G28-I28)</x:f>
      </x:c>
      <x:c r="K28" s="26" t="str">
        <x:f>IF(COUNTA(A28:F28)+COUNTA(H28:I28)+COUNTA(L28:N28)=0,"",IF(OR(A28="",B28="",C28="",D28="",E28="",F28="",H28="",L28="",M28=""),"Completar campos",IF(OR(NOT(ISNUMBER(B28)),NOT(ISNUMBER(C28)),NOT(ISNUMBER(E28)),NOT(ISNUMBER(F28)),AND(I28&lt;&gt;"",NOT(ISNUMBER(I28)))),"Revisar data/valor",IF(DAY(C28)&lt;&gt;1,"Competência inválida",IF(OR(E28&lt;0,F28&lt;0,F28&gt;1,I28&lt;0),"Valor ou taxa inválida",IF(COUNTIF($A$8:$A$507,A28)&gt;1,"ID duplicado",IF(I28&gt;G28,"Pago acima da comissão",IF(AND(H28&lt;&gt;"Sim",H28&lt;&gt;"Não"),"Conferência inválida",""))))))))</x:f>
      </x:c>
      <x:c r="L28" s="24"/>
      <x:c r="M28" s="24"/>
      <x:c r="N28" s="24"/>
    </x:row>
    <x:row r="29" ht="22" customHeight="1">
      <x:c r="A29" s="24"/>
      <x:c r="B29" s="28"/>
      <x:c r="C29" s="30"/>
      <x:c r="D29" s="24"/>
      <x:c r="E29" s="34"/>
      <x:c r="F29" s="32"/>
      <x:c r="G29" s="36" t="str">
        <x:f>IF(OR(A29="",E29="",F29="",NOT(ISNUMBER(E29)),NOT(ISNUMBER(F29))),"",ROUND(E29*F29,2))</x:f>
      </x:c>
      <x:c r="H29" s="24"/>
      <x:c r="I29" s="34"/>
      <x:c r="J29" s="36" t="str">
        <x:f>IF(OR(NOT(ISNUMBER(G29)),AND(I29&lt;&gt;"",NOT(ISNUMBER(I29)))),"",G29-I29)</x:f>
      </x:c>
      <x:c r="K29" s="26" t="str">
        <x:f>IF(COUNTA(A29:F29)+COUNTA(H29:I29)+COUNTA(L29:N29)=0,"",IF(OR(A29="",B29="",C29="",D29="",E29="",F29="",H29="",L29="",M29=""),"Completar campos",IF(OR(NOT(ISNUMBER(B29)),NOT(ISNUMBER(C29)),NOT(ISNUMBER(E29)),NOT(ISNUMBER(F29)),AND(I29&lt;&gt;"",NOT(ISNUMBER(I29)))),"Revisar data/valor",IF(DAY(C29)&lt;&gt;1,"Competência inválida",IF(OR(E29&lt;0,F29&lt;0,F29&gt;1,I29&lt;0),"Valor ou taxa inválida",IF(COUNTIF($A$8:$A$507,A29)&gt;1,"ID duplicado",IF(I29&gt;G29,"Pago acima da comissão",IF(AND(H29&lt;&gt;"Sim",H29&lt;&gt;"Não"),"Conferência inválida",""))))))))</x:f>
      </x:c>
      <x:c r="L29" s="24"/>
      <x:c r="M29" s="24"/>
      <x:c r="N29" s="24"/>
    </x:row>
    <x:row r="30" ht="22" customHeight="1">
      <x:c r="A30" s="24"/>
      <x:c r="B30" s="28"/>
      <x:c r="C30" s="30"/>
      <x:c r="D30" s="24"/>
      <x:c r="E30" s="34"/>
      <x:c r="F30" s="32"/>
      <x:c r="G30" s="36" t="str">
        <x:f>IF(OR(A30="",E30="",F30="",NOT(ISNUMBER(E30)),NOT(ISNUMBER(F30))),"",ROUND(E30*F30,2))</x:f>
      </x:c>
      <x:c r="H30" s="24"/>
      <x:c r="I30" s="34"/>
      <x:c r="J30" s="36" t="str">
        <x:f>IF(OR(NOT(ISNUMBER(G30)),AND(I30&lt;&gt;"",NOT(ISNUMBER(I30)))),"",G30-I30)</x:f>
      </x:c>
      <x:c r="K30" s="26" t="str">
        <x:f>IF(COUNTA(A30:F30)+COUNTA(H30:I30)+COUNTA(L30:N30)=0,"",IF(OR(A30="",B30="",C30="",D30="",E30="",F30="",H30="",L30="",M30=""),"Completar campos",IF(OR(NOT(ISNUMBER(B30)),NOT(ISNUMBER(C30)),NOT(ISNUMBER(E30)),NOT(ISNUMBER(F30)),AND(I30&lt;&gt;"",NOT(ISNUMBER(I30)))),"Revisar data/valor",IF(DAY(C30)&lt;&gt;1,"Competência inválida",IF(OR(E30&lt;0,F30&lt;0,F30&gt;1,I30&lt;0),"Valor ou taxa inválida",IF(COUNTIF($A$8:$A$507,A30)&gt;1,"ID duplicado",IF(I30&gt;G30,"Pago acima da comissão",IF(AND(H30&lt;&gt;"Sim",H30&lt;&gt;"Não"),"Conferência inválida",""))))))))</x:f>
      </x:c>
      <x:c r="L30" s="24"/>
      <x:c r="M30" s="24"/>
      <x:c r="N30" s="24"/>
    </x:row>
    <x:row r="31" ht="22" customHeight="1">
      <x:c r="A31" s="24"/>
      <x:c r="B31" s="28"/>
      <x:c r="C31" s="30"/>
      <x:c r="D31" s="24"/>
      <x:c r="E31" s="34"/>
      <x:c r="F31" s="32"/>
      <x:c r="G31" s="36" t="str">
        <x:f>IF(OR(A31="",E31="",F31="",NOT(ISNUMBER(E31)),NOT(ISNUMBER(F31))),"",ROUND(E31*F31,2))</x:f>
      </x:c>
      <x:c r="H31" s="24"/>
      <x:c r="I31" s="34"/>
      <x:c r="J31" s="36" t="str">
        <x:f>IF(OR(NOT(ISNUMBER(G31)),AND(I31&lt;&gt;"",NOT(ISNUMBER(I31)))),"",G31-I31)</x:f>
      </x:c>
      <x:c r="K31" s="26" t="str">
        <x:f>IF(COUNTA(A31:F31)+COUNTA(H31:I31)+COUNTA(L31:N31)=0,"",IF(OR(A31="",B31="",C31="",D31="",E31="",F31="",H31="",L31="",M31=""),"Completar campos",IF(OR(NOT(ISNUMBER(B31)),NOT(ISNUMBER(C31)),NOT(ISNUMBER(E31)),NOT(ISNUMBER(F31)),AND(I31&lt;&gt;"",NOT(ISNUMBER(I31)))),"Revisar data/valor",IF(DAY(C31)&lt;&gt;1,"Competência inválida",IF(OR(E31&lt;0,F31&lt;0,F31&gt;1,I31&lt;0),"Valor ou taxa inválida",IF(COUNTIF($A$8:$A$507,A31)&gt;1,"ID duplicado",IF(I31&gt;G31,"Pago acima da comissão",IF(AND(H31&lt;&gt;"Sim",H31&lt;&gt;"Não"),"Conferência inválida",""))))))))</x:f>
      </x:c>
      <x:c r="L31" s="24"/>
      <x:c r="M31" s="24"/>
      <x:c r="N31" s="24"/>
    </x:row>
    <x:row r="32" ht="22" customHeight="1">
      <x:c r="A32" s="24"/>
      <x:c r="B32" s="28"/>
      <x:c r="C32" s="30"/>
      <x:c r="D32" s="24"/>
      <x:c r="E32" s="34"/>
      <x:c r="F32" s="32"/>
      <x:c r="G32" s="36" t="str">
        <x:f>IF(OR(A32="",E32="",F32="",NOT(ISNUMBER(E32)),NOT(ISNUMBER(F32))),"",ROUND(E32*F32,2))</x:f>
      </x:c>
      <x:c r="H32" s="24"/>
      <x:c r="I32" s="34"/>
      <x:c r="J32" s="36" t="str">
        <x:f>IF(OR(NOT(ISNUMBER(G32)),AND(I32&lt;&gt;"",NOT(ISNUMBER(I32)))),"",G32-I32)</x:f>
      </x:c>
      <x:c r="K32" s="26" t="str">
        <x:f>IF(COUNTA(A32:F32)+COUNTA(H32:I32)+COUNTA(L32:N32)=0,"",IF(OR(A32="",B32="",C32="",D32="",E32="",F32="",H32="",L32="",M32=""),"Completar campos",IF(OR(NOT(ISNUMBER(B32)),NOT(ISNUMBER(C32)),NOT(ISNUMBER(E32)),NOT(ISNUMBER(F32)),AND(I32&lt;&gt;"",NOT(ISNUMBER(I32)))),"Revisar data/valor",IF(DAY(C32)&lt;&gt;1,"Competência inválida",IF(OR(E32&lt;0,F32&lt;0,F32&gt;1,I32&lt;0),"Valor ou taxa inválida",IF(COUNTIF($A$8:$A$507,A32)&gt;1,"ID duplicado",IF(I32&gt;G32,"Pago acima da comissão",IF(AND(H32&lt;&gt;"Sim",H32&lt;&gt;"Não"),"Conferência inválida",""))))))))</x:f>
      </x:c>
      <x:c r="L32" s="24"/>
      <x:c r="M32" s="24"/>
      <x:c r="N32" s="24"/>
    </x:row>
    <x:row r="33" ht="22" customHeight="1">
      <x:c r="A33" s="24"/>
      <x:c r="B33" s="28"/>
      <x:c r="C33" s="30"/>
      <x:c r="D33" s="24"/>
      <x:c r="E33" s="34"/>
      <x:c r="F33" s="32"/>
      <x:c r="G33" s="36" t="str">
        <x:f>IF(OR(A33="",E33="",F33="",NOT(ISNUMBER(E33)),NOT(ISNUMBER(F33))),"",ROUND(E33*F33,2))</x:f>
      </x:c>
      <x:c r="H33" s="24"/>
      <x:c r="I33" s="34"/>
      <x:c r="J33" s="36" t="str">
        <x:f>IF(OR(NOT(ISNUMBER(G33)),AND(I33&lt;&gt;"",NOT(ISNUMBER(I33)))),"",G33-I33)</x:f>
      </x:c>
      <x:c r="K33" s="26" t="str">
        <x:f>IF(COUNTA(A33:F33)+COUNTA(H33:I33)+COUNTA(L33:N33)=0,"",IF(OR(A33="",B33="",C33="",D33="",E33="",F33="",H33="",L33="",M33=""),"Completar campos",IF(OR(NOT(ISNUMBER(B33)),NOT(ISNUMBER(C33)),NOT(ISNUMBER(E33)),NOT(ISNUMBER(F33)),AND(I33&lt;&gt;"",NOT(ISNUMBER(I33)))),"Revisar data/valor",IF(DAY(C33)&lt;&gt;1,"Competência inválida",IF(OR(E33&lt;0,F33&lt;0,F33&gt;1,I33&lt;0),"Valor ou taxa inválida",IF(COUNTIF($A$8:$A$507,A33)&gt;1,"ID duplicado",IF(I33&gt;G33,"Pago acima da comissão",IF(AND(H33&lt;&gt;"Sim",H33&lt;&gt;"Não"),"Conferência inválida",""))))))))</x:f>
      </x:c>
      <x:c r="L33" s="24"/>
      <x:c r="M33" s="24"/>
      <x:c r="N33" s="24"/>
    </x:row>
    <x:row r="34" ht="22" customHeight="1">
      <x:c r="A34" s="24"/>
      <x:c r="B34" s="28"/>
      <x:c r="C34" s="30"/>
      <x:c r="D34" s="24"/>
      <x:c r="E34" s="34"/>
      <x:c r="F34" s="32"/>
      <x:c r="G34" s="36" t="str">
        <x:f>IF(OR(A34="",E34="",F34="",NOT(ISNUMBER(E34)),NOT(ISNUMBER(F34))),"",ROUND(E34*F34,2))</x:f>
      </x:c>
      <x:c r="H34" s="24"/>
      <x:c r="I34" s="34"/>
      <x:c r="J34" s="36" t="str">
        <x:f>IF(OR(NOT(ISNUMBER(G34)),AND(I34&lt;&gt;"",NOT(ISNUMBER(I34)))),"",G34-I34)</x:f>
      </x:c>
      <x:c r="K34" s="26" t="str">
        <x:f>IF(COUNTA(A34:F34)+COUNTA(H34:I34)+COUNTA(L34:N34)=0,"",IF(OR(A34="",B34="",C34="",D34="",E34="",F34="",H34="",L34="",M34=""),"Completar campos",IF(OR(NOT(ISNUMBER(B34)),NOT(ISNUMBER(C34)),NOT(ISNUMBER(E34)),NOT(ISNUMBER(F34)),AND(I34&lt;&gt;"",NOT(ISNUMBER(I34)))),"Revisar data/valor",IF(DAY(C34)&lt;&gt;1,"Competência inválida",IF(OR(E34&lt;0,F34&lt;0,F34&gt;1,I34&lt;0),"Valor ou taxa inválida",IF(COUNTIF($A$8:$A$507,A34)&gt;1,"ID duplicado",IF(I34&gt;G34,"Pago acima da comissão",IF(AND(H34&lt;&gt;"Sim",H34&lt;&gt;"Não"),"Conferência inválida",""))))))))</x:f>
      </x:c>
      <x:c r="L34" s="24"/>
      <x:c r="M34" s="24"/>
      <x:c r="N34" s="24"/>
    </x:row>
    <x:row r="35" ht="22" customHeight="1">
      <x:c r="A35" s="24"/>
      <x:c r="B35" s="28"/>
      <x:c r="C35" s="30"/>
      <x:c r="D35" s="24"/>
      <x:c r="E35" s="34"/>
      <x:c r="F35" s="32"/>
      <x:c r="G35" s="36" t="str">
        <x:f>IF(OR(A35="",E35="",F35="",NOT(ISNUMBER(E35)),NOT(ISNUMBER(F35))),"",ROUND(E35*F35,2))</x:f>
      </x:c>
      <x:c r="H35" s="24"/>
      <x:c r="I35" s="34"/>
      <x:c r="J35" s="36" t="str">
        <x:f>IF(OR(NOT(ISNUMBER(G35)),AND(I35&lt;&gt;"",NOT(ISNUMBER(I35)))),"",G35-I35)</x:f>
      </x:c>
      <x:c r="K35" s="26" t="str">
        <x:f>IF(COUNTA(A35:F35)+COUNTA(H35:I35)+COUNTA(L35:N35)=0,"",IF(OR(A35="",B35="",C35="",D35="",E35="",F35="",H35="",L35="",M35=""),"Completar campos",IF(OR(NOT(ISNUMBER(B35)),NOT(ISNUMBER(C35)),NOT(ISNUMBER(E35)),NOT(ISNUMBER(F35)),AND(I35&lt;&gt;"",NOT(ISNUMBER(I35)))),"Revisar data/valor",IF(DAY(C35)&lt;&gt;1,"Competência inválida",IF(OR(E35&lt;0,F35&lt;0,F35&gt;1,I35&lt;0),"Valor ou taxa inválida",IF(COUNTIF($A$8:$A$507,A35)&gt;1,"ID duplicado",IF(I35&gt;G35,"Pago acima da comissão",IF(AND(H35&lt;&gt;"Sim",H35&lt;&gt;"Não"),"Conferência inválida",""))))))))</x:f>
      </x:c>
      <x:c r="L35" s="24"/>
      <x:c r="M35" s="24"/>
      <x:c r="N35" s="24"/>
    </x:row>
    <x:row r="36" ht="22" customHeight="1">
      <x:c r="A36" s="24"/>
      <x:c r="B36" s="28"/>
      <x:c r="C36" s="30"/>
      <x:c r="D36" s="24"/>
      <x:c r="E36" s="34"/>
      <x:c r="F36" s="32"/>
      <x:c r="G36" s="36" t="str">
        <x:f>IF(OR(A36="",E36="",F36="",NOT(ISNUMBER(E36)),NOT(ISNUMBER(F36))),"",ROUND(E36*F36,2))</x:f>
      </x:c>
      <x:c r="H36" s="24"/>
      <x:c r="I36" s="34"/>
      <x:c r="J36" s="36" t="str">
        <x:f>IF(OR(NOT(ISNUMBER(G36)),AND(I36&lt;&gt;"",NOT(ISNUMBER(I36)))),"",G36-I36)</x:f>
      </x:c>
      <x:c r="K36" s="26" t="str">
        <x:f>IF(COUNTA(A36:F36)+COUNTA(H36:I36)+COUNTA(L36:N36)=0,"",IF(OR(A36="",B36="",C36="",D36="",E36="",F36="",H36="",L36="",M36=""),"Completar campos",IF(OR(NOT(ISNUMBER(B36)),NOT(ISNUMBER(C36)),NOT(ISNUMBER(E36)),NOT(ISNUMBER(F36)),AND(I36&lt;&gt;"",NOT(ISNUMBER(I36)))),"Revisar data/valor",IF(DAY(C36)&lt;&gt;1,"Competência inválida",IF(OR(E36&lt;0,F36&lt;0,F36&gt;1,I36&lt;0),"Valor ou taxa inválida",IF(COUNTIF($A$8:$A$507,A36)&gt;1,"ID duplicado",IF(I36&gt;G36,"Pago acima da comissão",IF(AND(H36&lt;&gt;"Sim",H36&lt;&gt;"Não"),"Conferência inválida",""))))))))</x:f>
      </x:c>
      <x:c r="L36" s="24"/>
      <x:c r="M36" s="24"/>
      <x:c r="N36" s="24"/>
    </x:row>
    <x:row r="37" ht="22" customHeight="1">
      <x:c r="A37" s="24"/>
      <x:c r="B37" s="28"/>
      <x:c r="C37" s="30"/>
      <x:c r="D37" s="24"/>
      <x:c r="E37" s="34"/>
      <x:c r="F37" s="32"/>
      <x:c r="G37" s="36" t="str">
        <x:f>IF(OR(A37="",E37="",F37="",NOT(ISNUMBER(E37)),NOT(ISNUMBER(F37))),"",ROUND(E37*F37,2))</x:f>
      </x:c>
      <x:c r="H37" s="24"/>
      <x:c r="I37" s="34"/>
      <x:c r="J37" s="36" t="str">
        <x:f>IF(OR(NOT(ISNUMBER(G37)),AND(I37&lt;&gt;"",NOT(ISNUMBER(I37)))),"",G37-I37)</x:f>
      </x:c>
      <x:c r="K37" s="26" t="str">
        <x:f>IF(COUNTA(A37:F37)+COUNTA(H37:I37)+COUNTA(L37:N37)=0,"",IF(OR(A37="",B37="",C37="",D37="",E37="",F37="",H37="",L37="",M37=""),"Completar campos",IF(OR(NOT(ISNUMBER(B37)),NOT(ISNUMBER(C37)),NOT(ISNUMBER(E37)),NOT(ISNUMBER(F37)),AND(I37&lt;&gt;"",NOT(ISNUMBER(I37)))),"Revisar data/valor",IF(DAY(C37)&lt;&gt;1,"Competência inválida",IF(OR(E37&lt;0,F37&lt;0,F37&gt;1,I37&lt;0),"Valor ou taxa inválida",IF(COUNTIF($A$8:$A$507,A37)&gt;1,"ID duplicado",IF(I37&gt;G37,"Pago acima da comissão",IF(AND(H37&lt;&gt;"Sim",H37&lt;&gt;"Não"),"Conferência inválida",""))))))))</x:f>
      </x:c>
      <x:c r="L37" s="24"/>
      <x:c r="M37" s="24"/>
      <x:c r="N37" s="24"/>
    </x:row>
    <x:row r="38" ht="22" customHeight="1">
      <x:c r="A38" s="24"/>
      <x:c r="B38" s="28"/>
      <x:c r="C38" s="30"/>
      <x:c r="D38" s="24"/>
      <x:c r="E38" s="34"/>
      <x:c r="F38" s="32"/>
      <x:c r="G38" s="36" t="str">
        <x:f>IF(OR(A38="",E38="",F38="",NOT(ISNUMBER(E38)),NOT(ISNUMBER(F38))),"",ROUND(E38*F38,2))</x:f>
      </x:c>
      <x:c r="H38" s="24"/>
      <x:c r="I38" s="34"/>
      <x:c r="J38" s="36" t="str">
        <x:f>IF(OR(NOT(ISNUMBER(G38)),AND(I38&lt;&gt;"",NOT(ISNUMBER(I38)))),"",G38-I38)</x:f>
      </x:c>
      <x:c r="K38" s="26" t="str">
        <x:f>IF(COUNTA(A38:F38)+COUNTA(H38:I38)+COUNTA(L38:N38)=0,"",IF(OR(A38="",B38="",C38="",D38="",E38="",F38="",H38="",L38="",M38=""),"Completar campos",IF(OR(NOT(ISNUMBER(B38)),NOT(ISNUMBER(C38)),NOT(ISNUMBER(E38)),NOT(ISNUMBER(F38)),AND(I38&lt;&gt;"",NOT(ISNUMBER(I38)))),"Revisar data/valor",IF(DAY(C38)&lt;&gt;1,"Competência inválida",IF(OR(E38&lt;0,F38&lt;0,F38&gt;1,I38&lt;0),"Valor ou taxa inválida",IF(COUNTIF($A$8:$A$507,A38)&gt;1,"ID duplicado",IF(I38&gt;G38,"Pago acima da comissão",IF(AND(H38&lt;&gt;"Sim",H38&lt;&gt;"Não"),"Conferência inválida",""))))))))</x:f>
      </x:c>
      <x:c r="L38" s="24"/>
      <x:c r="M38" s="24"/>
      <x:c r="N38" s="24"/>
    </x:row>
    <x:row r="39" ht="22" customHeight="1">
      <x:c r="A39" s="24"/>
      <x:c r="B39" s="28"/>
      <x:c r="C39" s="30"/>
      <x:c r="D39" s="24"/>
      <x:c r="E39" s="34"/>
      <x:c r="F39" s="32"/>
      <x:c r="G39" s="36" t="str">
        <x:f>IF(OR(A39="",E39="",F39="",NOT(ISNUMBER(E39)),NOT(ISNUMBER(F39))),"",ROUND(E39*F39,2))</x:f>
      </x:c>
      <x:c r="H39" s="24"/>
      <x:c r="I39" s="34"/>
      <x:c r="J39" s="36" t="str">
        <x:f>IF(OR(NOT(ISNUMBER(G39)),AND(I39&lt;&gt;"",NOT(ISNUMBER(I39)))),"",G39-I39)</x:f>
      </x:c>
      <x:c r="K39" s="26" t="str">
        <x:f>IF(COUNTA(A39:F39)+COUNTA(H39:I39)+COUNTA(L39:N39)=0,"",IF(OR(A39="",B39="",C39="",D39="",E39="",F39="",H39="",L39="",M39=""),"Completar campos",IF(OR(NOT(ISNUMBER(B39)),NOT(ISNUMBER(C39)),NOT(ISNUMBER(E39)),NOT(ISNUMBER(F39)),AND(I39&lt;&gt;"",NOT(ISNUMBER(I39)))),"Revisar data/valor",IF(DAY(C39)&lt;&gt;1,"Competência inválida",IF(OR(E39&lt;0,F39&lt;0,F39&gt;1,I39&lt;0),"Valor ou taxa inválida",IF(COUNTIF($A$8:$A$507,A39)&gt;1,"ID duplicado",IF(I39&gt;G39,"Pago acima da comissão",IF(AND(H39&lt;&gt;"Sim",H39&lt;&gt;"Não"),"Conferência inválida",""))))))))</x:f>
      </x:c>
      <x:c r="L39" s="24"/>
      <x:c r="M39" s="24"/>
      <x:c r="N39" s="24"/>
    </x:row>
    <x:row r="40" ht="22" customHeight="1">
      <x:c r="A40" s="24"/>
      <x:c r="B40" s="28"/>
      <x:c r="C40" s="30"/>
      <x:c r="D40" s="24"/>
      <x:c r="E40" s="34"/>
      <x:c r="F40" s="32"/>
      <x:c r="G40" s="36" t="str">
        <x:f>IF(OR(A40="",E40="",F40="",NOT(ISNUMBER(E40)),NOT(ISNUMBER(F40))),"",ROUND(E40*F40,2))</x:f>
      </x:c>
      <x:c r="H40" s="24"/>
      <x:c r="I40" s="34"/>
      <x:c r="J40" s="36" t="str">
        <x:f>IF(OR(NOT(ISNUMBER(G40)),AND(I40&lt;&gt;"",NOT(ISNUMBER(I40)))),"",G40-I40)</x:f>
      </x:c>
      <x:c r="K40" s="26" t="str">
        <x:f>IF(COUNTA(A40:F40)+COUNTA(H40:I40)+COUNTA(L40:N40)=0,"",IF(OR(A40="",B40="",C40="",D40="",E40="",F40="",H40="",L40="",M40=""),"Completar campos",IF(OR(NOT(ISNUMBER(B40)),NOT(ISNUMBER(C40)),NOT(ISNUMBER(E40)),NOT(ISNUMBER(F40)),AND(I40&lt;&gt;"",NOT(ISNUMBER(I40)))),"Revisar data/valor",IF(DAY(C40)&lt;&gt;1,"Competência inválida",IF(OR(E40&lt;0,F40&lt;0,F40&gt;1,I40&lt;0),"Valor ou taxa inválida",IF(COUNTIF($A$8:$A$507,A40)&gt;1,"ID duplicado",IF(I40&gt;G40,"Pago acima da comissão",IF(AND(H40&lt;&gt;"Sim",H40&lt;&gt;"Não"),"Conferência inválida",""))))))))</x:f>
      </x:c>
      <x:c r="L40" s="24"/>
      <x:c r="M40" s="24"/>
      <x:c r="N40" s="24"/>
    </x:row>
    <x:row r="41" ht="22" customHeight="1">
      <x:c r="A41" s="24"/>
      <x:c r="B41" s="28"/>
      <x:c r="C41" s="30"/>
      <x:c r="D41" s="24"/>
      <x:c r="E41" s="34"/>
      <x:c r="F41" s="32"/>
      <x:c r="G41" s="36" t="str">
        <x:f>IF(OR(A41="",E41="",F41="",NOT(ISNUMBER(E41)),NOT(ISNUMBER(F41))),"",ROUND(E41*F41,2))</x:f>
      </x:c>
      <x:c r="H41" s="24"/>
      <x:c r="I41" s="34"/>
      <x:c r="J41" s="36" t="str">
        <x:f>IF(OR(NOT(ISNUMBER(G41)),AND(I41&lt;&gt;"",NOT(ISNUMBER(I41)))),"",G41-I41)</x:f>
      </x:c>
      <x:c r="K41" s="26" t="str">
        <x:f>IF(COUNTA(A41:F41)+COUNTA(H41:I41)+COUNTA(L41:N41)=0,"",IF(OR(A41="",B41="",C41="",D41="",E41="",F41="",H41="",L41="",M41=""),"Completar campos",IF(OR(NOT(ISNUMBER(B41)),NOT(ISNUMBER(C41)),NOT(ISNUMBER(E41)),NOT(ISNUMBER(F41)),AND(I41&lt;&gt;"",NOT(ISNUMBER(I41)))),"Revisar data/valor",IF(DAY(C41)&lt;&gt;1,"Competência inválida",IF(OR(E41&lt;0,F41&lt;0,F41&gt;1,I41&lt;0),"Valor ou taxa inválida",IF(COUNTIF($A$8:$A$507,A41)&gt;1,"ID duplicado",IF(I41&gt;G41,"Pago acima da comissão",IF(AND(H41&lt;&gt;"Sim",H41&lt;&gt;"Não"),"Conferência inválida",""))))))))</x:f>
      </x:c>
      <x:c r="L41" s="24"/>
      <x:c r="M41" s="24"/>
      <x:c r="N41" s="24"/>
    </x:row>
    <x:row r="42" ht="22" customHeight="1">
      <x:c r="A42" s="24"/>
      <x:c r="B42" s="28"/>
      <x:c r="C42" s="30"/>
      <x:c r="D42" s="24"/>
      <x:c r="E42" s="34"/>
      <x:c r="F42" s="32"/>
      <x:c r="G42" s="36" t="str">
        <x:f>IF(OR(A42="",E42="",F42="",NOT(ISNUMBER(E42)),NOT(ISNUMBER(F42))),"",ROUND(E42*F42,2))</x:f>
      </x:c>
      <x:c r="H42" s="24"/>
      <x:c r="I42" s="34"/>
      <x:c r="J42" s="36" t="str">
        <x:f>IF(OR(NOT(ISNUMBER(G42)),AND(I42&lt;&gt;"",NOT(ISNUMBER(I42)))),"",G42-I42)</x:f>
      </x:c>
      <x:c r="K42" s="26" t="str">
        <x:f>IF(COUNTA(A42:F42)+COUNTA(H42:I42)+COUNTA(L42:N42)=0,"",IF(OR(A42="",B42="",C42="",D42="",E42="",F42="",H42="",L42="",M42=""),"Completar campos",IF(OR(NOT(ISNUMBER(B42)),NOT(ISNUMBER(C42)),NOT(ISNUMBER(E42)),NOT(ISNUMBER(F42)),AND(I42&lt;&gt;"",NOT(ISNUMBER(I42)))),"Revisar data/valor",IF(DAY(C42)&lt;&gt;1,"Competência inválida",IF(OR(E42&lt;0,F42&lt;0,F42&gt;1,I42&lt;0),"Valor ou taxa inválida",IF(COUNTIF($A$8:$A$507,A42)&gt;1,"ID duplicado",IF(I42&gt;G42,"Pago acima da comissão",IF(AND(H42&lt;&gt;"Sim",H42&lt;&gt;"Não"),"Conferência inválida",""))))))))</x:f>
      </x:c>
      <x:c r="L42" s="24"/>
      <x:c r="M42" s="24"/>
      <x:c r="N42" s="24"/>
    </x:row>
    <x:row r="43" ht="22" customHeight="1">
      <x:c r="A43" s="24"/>
      <x:c r="B43" s="28"/>
      <x:c r="C43" s="30"/>
      <x:c r="D43" s="24"/>
      <x:c r="E43" s="34"/>
      <x:c r="F43" s="32"/>
      <x:c r="G43" s="36" t="str">
        <x:f>IF(OR(A43="",E43="",F43="",NOT(ISNUMBER(E43)),NOT(ISNUMBER(F43))),"",ROUND(E43*F43,2))</x:f>
      </x:c>
      <x:c r="H43" s="24"/>
      <x:c r="I43" s="34"/>
      <x:c r="J43" s="36" t="str">
        <x:f>IF(OR(NOT(ISNUMBER(G43)),AND(I43&lt;&gt;"",NOT(ISNUMBER(I43)))),"",G43-I43)</x:f>
      </x:c>
      <x:c r="K43" s="26" t="str">
        <x:f>IF(COUNTA(A43:F43)+COUNTA(H43:I43)+COUNTA(L43:N43)=0,"",IF(OR(A43="",B43="",C43="",D43="",E43="",F43="",H43="",L43="",M43=""),"Completar campos",IF(OR(NOT(ISNUMBER(B43)),NOT(ISNUMBER(C43)),NOT(ISNUMBER(E43)),NOT(ISNUMBER(F43)),AND(I43&lt;&gt;"",NOT(ISNUMBER(I43)))),"Revisar data/valor",IF(DAY(C43)&lt;&gt;1,"Competência inválida",IF(OR(E43&lt;0,F43&lt;0,F43&gt;1,I43&lt;0),"Valor ou taxa inválida",IF(COUNTIF($A$8:$A$507,A43)&gt;1,"ID duplicado",IF(I43&gt;G43,"Pago acima da comissão",IF(AND(H43&lt;&gt;"Sim",H43&lt;&gt;"Não"),"Conferência inválida",""))))))))</x:f>
      </x:c>
      <x:c r="L43" s="24"/>
      <x:c r="M43" s="24"/>
      <x:c r="N43" s="24"/>
    </x:row>
    <x:row r="44" ht="22" customHeight="1">
      <x:c r="A44" s="24"/>
      <x:c r="B44" s="28"/>
      <x:c r="C44" s="30"/>
      <x:c r="D44" s="24"/>
      <x:c r="E44" s="34"/>
      <x:c r="F44" s="32"/>
      <x:c r="G44" s="36" t="str">
        <x:f>IF(OR(A44="",E44="",F44="",NOT(ISNUMBER(E44)),NOT(ISNUMBER(F44))),"",ROUND(E44*F44,2))</x:f>
      </x:c>
      <x:c r="H44" s="24"/>
      <x:c r="I44" s="34"/>
      <x:c r="J44" s="36" t="str">
        <x:f>IF(OR(NOT(ISNUMBER(G44)),AND(I44&lt;&gt;"",NOT(ISNUMBER(I44)))),"",G44-I44)</x:f>
      </x:c>
      <x:c r="K44" s="26" t="str">
        <x:f>IF(COUNTA(A44:F44)+COUNTA(H44:I44)+COUNTA(L44:N44)=0,"",IF(OR(A44="",B44="",C44="",D44="",E44="",F44="",H44="",L44="",M44=""),"Completar campos",IF(OR(NOT(ISNUMBER(B44)),NOT(ISNUMBER(C44)),NOT(ISNUMBER(E44)),NOT(ISNUMBER(F44)),AND(I44&lt;&gt;"",NOT(ISNUMBER(I44)))),"Revisar data/valor",IF(DAY(C44)&lt;&gt;1,"Competência inválida",IF(OR(E44&lt;0,F44&lt;0,F44&gt;1,I44&lt;0),"Valor ou taxa inválida",IF(COUNTIF($A$8:$A$507,A44)&gt;1,"ID duplicado",IF(I44&gt;G44,"Pago acima da comissão",IF(AND(H44&lt;&gt;"Sim",H44&lt;&gt;"Não"),"Conferência inválida",""))))))))</x:f>
      </x:c>
      <x:c r="L44" s="24"/>
      <x:c r="M44" s="24"/>
      <x:c r="N44" s="24"/>
    </x:row>
    <x:row r="45" ht="22" customHeight="1">
      <x:c r="A45" s="24"/>
      <x:c r="B45" s="28"/>
      <x:c r="C45" s="30"/>
      <x:c r="D45" s="24"/>
      <x:c r="E45" s="34"/>
      <x:c r="F45" s="32"/>
      <x:c r="G45" s="36" t="str">
        <x:f>IF(OR(A45="",E45="",F45="",NOT(ISNUMBER(E45)),NOT(ISNUMBER(F45))),"",ROUND(E45*F45,2))</x:f>
      </x:c>
      <x:c r="H45" s="24"/>
      <x:c r="I45" s="34"/>
      <x:c r="J45" s="36" t="str">
        <x:f>IF(OR(NOT(ISNUMBER(G45)),AND(I45&lt;&gt;"",NOT(ISNUMBER(I45)))),"",G45-I45)</x:f>
      </x:c>
      <x:c r="K45" s="26" t="str">
        <x:f>IF(COUNTA(A45:F45)+COUNTA(H45:I45)+COUNTA(L45:N45)=0,"",IF(OR(A45="",B45="",C45="",D45="",E45="",F45="",H45="",L45="",M45=""),"Completar campos",IF(OR(NOT(ISNUMBER(B45)),NOT(ISNUMBER(C45)),NOT(ISNUMBER(E45)),NOT(ISNUMBER(F45)),AND(I45&lt;&gt;"",NOT(ISNUMBER(I45)))),"Revisar data/valor",IF(DAY(C45)&lt;&gt;1,"Competência inválida",IF(OR(E45&lt;0,F45&lt;0,F45&gt;1,I45&lt;0),"Valor ou taxa inválida",IF(COUNTIF($A$8:$A$507,A45)&gt;1,"ID duplicado",IF(I45&gt;G45,"Pago acima da comissão",IF(AND(H45&lt;&gt;"Sim",H45&lt;&gt;"Não"),"Conferência inválida",""))))))))</x:f>
      </x:c>
      <x:c r="L45" s="24"/>
      <x:c r="M45" s="24"/>
      <x:c r="N45" s="24"/>
    </x:row>
    <x:row r="46" ht="22" customHeight="1">
      <x:c r="A46" s="24"/>
      <x:c r="B46" s="28"/>
      <x:c r="C46" s="30"/>
      <x:c r="D46" s="24"/>
      <x:c r="E46" s="34"/>
      <x:c r="F46" s="32"/>
      <x:c r="G46" s="36" t="str">
        <x:f>IF(OR(A46="",E46="",F46="",NOT(ISNUMBER(E46)),NOT(ISNUMBER(F46))),"",ROUND(E46*F46,2))</x:f>
      </x:c>
      <x:c r="H46" s="24"/>
      <x:c r="I46" s="34"/>
      <x:c r="J46" s="36" t="str">
        <x:f>IF(OR(NOT(ISNUMBER(G46)),AND(I46&lt;&gt;"",NOT(ISNUMBER(I46)))),"",G46-I46)</x:f>
      </x:c>
      <x:c r="K46" s="26" t="str">
        <x:f>IF(COUNTA(A46:F46)+COUNTA(H46:I46)+COUNTA(L46:N46)=0,"",IF(OR(A46="",B46="",C46="",D46="",E46="",F46="",H46="",L46="",M46=""),"Completar campos",IF(OR(NOT(ISNUMBER(B46)),NOT(ISNUMBER(C46)),NOT(ISNUMBER(E46)),NOT(ISNUMBER(F46)),AND(I46&lt;&gt;"",NOT(ISNUMBER(I46)))),"Revisar data/valor",IF(DAY(C46)&lt;&gt;1,"Competência inválida",IF(OR(E46&lt;0,F46&lt;0,F46&gt;1,I46&lt;0),"Valor ou taxa inválida",IF(COUNTIF($A$8:$A$507,A46)&gt;1,"ID duplicado",IF(I46&gt;G46,"Pago acima da comissão",IF(AND(H46&lt;&gt;"Sim",H46&lt;&gt;"Não"),"Conferência inválida",""))))))))</x:f>
      </x:c>
      <x:c r="L46" s="24"/>
      <x:c r="M46" s="24"/>
      <x:c r="N46" s="24"/>
    </x:row>
    <x:row r="47" ht="22" customHeight="1">
      <x:c r="A47" s="24"/>
      <x:c r="B47" s="28"/>
      <x:c r="C47" s="30"/>
      <x:c r="D47" s="24"/>
      <x:c r="E47" s="34"/>
      <x:c r="F47" s="32"/>
      <x:c r="G47" s="36" t="str">
        <x:f>IF(OR(A47="",E47="",F47="",NOT(ISNUMBER(E47)),NOT(ISNUMBER(F47))),"",ROUND(E47*F47,2))</x:f>
      </x:c>
      <x:c r="H47" s="24"/>
      <x:c r="I47" s="34"/>
      <x:c r="J47" s="36" t="str">
        <x:f>IF(OR(NOT(ISNUMBER(G47)),AND(I47&lt;&gt;"",NOT(ISNUMBER(I47)))),"",G47-I47)</x:f>
      </x:c>
      <x:c r="K47" s="26" t="str">
        <x:f>IF(COUNTA(A47:F47)+COUNTA(H47:I47)+COUNTA(L47:N47)=0,"",IF(OR(A47="",B47="",C47="",D47="",E47="",F47="",H47="",L47="",M47=""),"Completar campos",IF(OR(NOT(ISNUMBER(B47)),NOT(ISNUMBER(C47)),NOT(ISNUMBER(E47)),NOT(ISNUMBER(F47)),AND(I47&lt;&gt;"",NOT(ISNUMBER(I47)))),"Revisar data/valor",IF(DAY(C47)&lt;&gt;1,"Competência inválida",IF(OR(E47&lt;0,F47&lt;0,F47&gt;1,I47&lt;0),"Valor ou taxa inválida",IF(COUNTIF($A$8:$A$507,A47)&gt;1,"ID duplicado",IF(I47&gt;G47,"Pago acima da comissão",IF(AND(H47&lt;&gt;"Sim",H47&lt;&gt;"Não"),"Conferência inválida",""))))))))</x:f>
      </x:c>
      <x:c r="L47" s="24"/>
      <x:c r="M47" s="24"/>
      <x:c r="N47" s="24"/>
    </x:row>
    <x:row r="48" ht="22" customHeight="1">
      <x:c r="A48" s="24"/>
      <x:c r="B48" s="28"/>
      <x:c r="C48" s="30"/>
      <x:c r="D48" s="24"/>
      <x:c r="E48" s="34"/>
      <x:c r="F48" s="32"/>
      <x:c r="G48" s="36" t="str">
        <x:f>IF(OR(A48="",E48="",F48="",NOT(ISNUMBER(E48)),NOT(ISNUMBER(F48))),"",ROUND(E48*F48,2))</x:f>
      </x:c>
      <x:c r="H48" s="24"/>
      <x:c r="I48" s="34"/>
      <x:c r="J48" s="36" t="str">
        <x:f>IF(OR(NOT(ISNUMBER(G48)),AND(I48&lt;&gt;"",NOT(ISNUMBER(I48)))),"",G48-I48)</x:f>
      </x:c>
      <x:c r="K48" s="26" t="str">
        <x:f>IF(COUNTA(A48:F48)+COUNTA(H48:I48)+COUNTA(L48:N48)=0,"",IF(OR(A48="",B48="",C48="",D48="",E48="",F48="",H48="",L48="",M48=""),"Completar campos",IF(OR(NOT(ISNUMBER(B48)),NOT(ISNUMBER(C48)),NOT(ISNUMBER(E48)),NOT(ISNUMBER(F48)),AND(I48&lt;&gt;"",NOT(ISNUMBER(I48)))),"Revisar data/valor",IF(DAY(C48)&lt;&gt;1,"Competência inválida",IF(OR(E48&lt;0,F48&lt;0,F48&gt;1,I48&lt;0),"Valor ou taxa inválida",IF(COUNTIF($A$8:$A$507,A48)&gt;1,"ID duplicado",IF(I48&gt;G48,"Pago acima da comissão",IF(AND(H48&lt;&gt;"Sim",H48&lt;&gt;"Não"),"Conferência inválida",""))))))))</x:f>
      </x:c>
      <x:c r="L48" s="24"/>
      <x:c r="M48" s="24"/>
      <x:c r="N48" s="24"/>
    </x:row>
    <x:row r="49" ht="22" customHeight="1">
      <x:c r="A49" s="24"/>
      <x:c r="B49" s="28"/>
      <x:c r="C49" s="30"/>
      <x:c r="D49" s="24"/>
      <x:c r="E49" s="34"/>
      <x:c r="F49" s="32"/>
      <x:c r="G49" s="36" t="str">
        <x:f>IF(OR(A49="",E49="",F49="",NOT(ISNUMBER(E49)),NOT(ISNUMBER(F49))),"",ROUND(E49*F49,2))</x:f>
      </x:c>
      <x:c r="H49" s="24"/>
      <x:c r="I49" s="34"/>
      <x:c r="J49" s="36" t="str">
        <x:f>IF(OR(NOT(ISNUMBER(G49)),AND(I49&lt;&gt;"",NOT(ISNUMBER(I49)))),"",G49-I49)</x:f>
      </x:c>
      <x:c r="K49" s="26" t="str">
        <x:f>IF(COUNTA(A49:F49)+COUNTA(H49:I49)+COUNTA(L49:N49)=0,"",IF(OR(A49="",B49="",C49="",D49="",E49="",F49="",H49="",L49="",M49=""),"Completar campos",IF(OR(NOT(ISNUMBER(B49)),NOT(ISNUMBER(C49)),NOT(ISNUMBER(E49)),NOT(ISNUMBER(F49)),AND(I49&lt;&gt;"",NOT(ISNUMBER(I49)))),"Revisar data/valor",IF(DAY(C49)&lt;&gt;1,"Competência inválida",IF(OR(E49&lt;0,F49&lt;0,F49&gt;1,I49&lt;0),"Valor ou taxa inválida",IF(COUNTIF($A$8:$A$507,A49)&gt;1,"ID duplicado",IF(I49&gt;G49,"Pago acima da comissão",IF(AND(H49&lt;&gt;"Sim",H49&lt;&gt;"Não"),"Conferência inválida",""))))))))</x:f>
      </x:c>
      <x:c r="L49" s="24"/>
      <x:c r="M49" s="24"/>
      <x:c r="N49" s="24"/>
    </x:row>
    <x:row r="50" ht="22" customHeight="1">
      <x:c r="A50" s="24"/>
      <x:c r="B50" s="28"/>
      <x:c r="C50" s="30"/>
      <x:c r="D50" s="24"/>
      <x:c r="E50" s="34"/>
      <x:c r="F50" s="32"/>
      <x:c r="G50" s="36" t="str">
        <x:f>IF(OR(A50="",E50="",F50="",NOT(ISNUMBER(E50)),NOT(ISNUMBER(F50))),"",ROUND(E50*F50,2))</x:f>
      </x:c>
      <x:c r="H50" s="24"/>
      <x:c r="I50" s="34"/>
      <x:c r="J50" s="36" t="str">
        <x:f>IF(OR(NOT(ISNUMBER(G50)),AND(I50&lt;&gt;"",NOT(ISNUMBER(I50)))),"",G50-I50)</x:f>
      </x:c>
      <x:c r="K50" s="26" t="str">
        <x:f>IF(COUNTA(A50:F50)+COUNTA(H50:I50)+COUNTA(L50:N50)=0,"",IF(OR(A50="",B50="",C50="",D50="",E50="",F50="",H50="",L50="",M50=""),"Completar campos",IF(OR(NOT(ISNUMBER(B50)),NOT(ISNUMBER(C50)),NOT(ISNUMBER(E50)),NOT(ISNUMBER(F50)),AND(I50&lt;&gt;"",NOT(ISNUMBER(I50)))),"Revisar data/valor",IF(DAY(C50)&lt;&gt;1,"Competência inválida",IF(OR(E50&lt;0,F50&lt;0,F50&gt;1,I50&lt;0),"Valor ou taxa inválida",IF(COUNTIF($A$8:$A$507,A50)&gt;1,"ID duplicado",IF(I50&gt;G50,"Pago acima da comissão",IF(AND(H50&lt;&gt;"Sim",H50&lt;&gt;"Não"),"Conferência inválida",""))))))))</x:f>
      </x:c>
      <x:c r="L50" s="24"/>
      <x:c r="M50" s="24"/>
      <x:c r="N50" s="24"/>
    </x:row>
    <x:row r="51" ht="22" customHeight="1">
      <x:c r="A51" s="24"/>
      <x:c r="B51" s="28"/>
      <x:c r="C51" s="30"/>
      <x:c r="D51" s="24"/>
      <x:c r="E51" s="34"/>
      <x:c r="F51" s="32"/>
      <x:c r="G51" s="36" t="str">
        <x:f>IF(OR(A51="",E51="",F51="",NOT(ISNUMBER(E51)),NOT(ISNUMBER(F51))),"",ROUND(E51*F51,2))</x:f>
      </x:c>
      <x:c r="H51" s="24"/>
      <x:c r="I51" s="34"/>
      <x:c r="J51" s="36" t="str">
        <x:f>IF(OR(NOT(ISNUMBER(G51)),AND(I51&lt;&gt;"",NOT(ISNUMBER(I51)))),"",G51-I51)</x:f>
      </x:c>
      <x:c r="K51" s="26" t="str">
        <x:f>IF(COUNTA(A51:F51)+COUNTA(H51:I51)+COUNTA(L51:N51)=0,"",IF(OR(A51="",B51="",C51="",D51="",E51="",F51="",H51="",L51="",M51=""),"Completar campos",IF(OR(NOT(ISNUMBER(B51)),NOT(ISNUMBER(C51)),NOT(ISNUMBER(E51)),NOT(ISNUMBER(F51)),AND(I51&lt;&gt;"",NOT(ISNUMBER(I51)))),"Revisar data/valor",IF(DAY(C51)&lt;&gt;1,"Competência inválida",IF(OR(E51&lt;0,F51&lt;0,F51&gt;1,I51&lt;0),"Valor ou taxa inválida",IF(COUNTIF($A$8:$A$507,A51)&gt;1,"ID duplicado",IF(I51&gt;G51,"Pago acima da comissão",IF(AND(H51&lt;&gt;"Sim",H51&lt;&gt;"Não"),"Conferência inválida",""))))))))</x:f>
      </x:c>
      <x:c r="L51" s="24"/>
      <x:c r="M51" s="24"/>
      <x:c r="N51" s="24"/>
    </x:row>
    <x:row r="52" ht="22" customHeight="1">
      <x:c r="A52" s="24"/>
      <x:c r="B52" s="28"/>
      <x:c r="C52" s="30"/>
      <x:c r="D52" s="24"/>
      <x:c r="E52" s="34"/>
      <x:c r="F52" s="32"/>
      <x:c r="G52" s="36" t="str">
        <x:f>IF(OR(A52="",E52="",F52="",NOT(ISNUMBER(E52)),NOT(ISNUMBER(F52))),"",ROUND(E52*F52,2))</x:f>
      </x:c>
      <x:c r="H52" s="24"/>
      <x:c r="I52" s="34"/>
      <x:c r="J52" s="36" t="str">
        <x:f>IF(OR(NOT(ISNUMBER(G52)),AND(I52&lt;&gt;"",NOT(ISNUMBER(I52)))),"",G52-I52)</x:f>
      </x:c>
      <x:c r="K52" s="26" t="str">
        <x:f>IF(COUNTA(A52:F52)+COUNTA(H52:I52)+COUNTA(L52:N52)=0,"",IF(OR(A52="",B52="",C52="",D52="",E52="",F52="",H52="",L52="",M52=""),"Completar campos",IF(OR(NOT(ISNUMBER(B52)),NOT(ISNUMBER(C52)),NOT(ISNUMBER(E52)),NOT(ISNUMBER(F52)),AND(I52&lt;&gt;"",NOT(ISNUMBER(I52)))),"Revisar data/valor",IF(DAY(C52)&lt;&gt;1,"Competência inválida",IF(OR(E52&lt;0,F52&lt;0,F52&gt;1,I52&lt;0),"Valor ou taxa inválida",IF(COUNTIF($A$8:$A$507,A52)&gt;1,"ID duplicado",IF(I52&gt;G52,"Pago acima da comissão",IF(AND(H52&lt;&gt;"Sim",H52&lt;&gt;"Não"),"Conferência inválida",""))))))))</x:f>
      </x:c>
      <x:c r="L52" s="24"/>
      <x:c r="M52" s="24"/>
      <x:c r="N52" s="24"/>
    </x:row>
    <x:row r="53" ht="22" customHeight="1">
      <x:c r="A53" s="24"/>
      <x:c r="B53" s="28"/>
      <x:c r="C53" s="30"/>
      <x:c r="D53" s="24"/>
      <x:c r="E53" s="34"/>
      <x:c r="F53" s="32"/>
      <x:c r="G53" s="36" t="str">
        <x:f>IF(OR(A53="",E53="",F53="",NOT(ISNUMBER(E53)),NOT(ISNUMBER(F53))),"",ROUND(E53*F53,2))</x:f>
      </x:c>
      <x:c r="H53" s="24"/>
      <x:c r="I53" s="34"/>
      <x:c r="J53" s="36" t="str">
        <x:f>IF(OR(NOT(ISNUMBER(G53)),AND(I53&lt;&gt;"",NOT(ISNUMBER(I53)))),"",G53-I53)</x:f>
      </x:c>
      <x:c r="K53" s="26" t="str">
        <x:f>IF(COUNTA(A53:F53)+COUNTA(H53:I53)+COUNTA(L53:N53)=0,"",IF(OR(A53="",B53="",C53="",D53="",E53="",F53="",H53="",L53="",M53=""),"Completar campos",IF(OR(NOT(ISNUMBER(B53)),NOT(ISNUMBER(C53)),NOT(ISNUMBER(E53)),NOT(ISNUMBER(F53)),AND(I53&lt;&gt;"",NOT(ISNUMBER(I53)))),"Revisar data/valor",IF(DAY(C53)&lt;&gt;1,"Competência inválida",IF(OR(E53&lt;0,F53&lt;0,F53&gt;1,I53&lt;0),"Valor ou taxa inválida",IF(COUNTIF($A$8:$A$507,A53)&gt;1,"ID duplicado",IF(I53&gt;G53,"Pago acima da comissão",IF(AND(H53&lt;&gt;"Sim",H53&lt;&gt;"Não"),"Conferência inválida",""))))))))</x:f>
      </x:c>
      <x:c r="L53" s="24"/>
      <x:c r="M53" s="24"/>
      <x:c r="N53" s="24"/>
    </x:row>
    <x:row r="54" ht="22" customHeight="1">
      <x:c r="A54" s="24"/>
      <x:c r="B54" s="28"/>
      <x:c r="C54" s="30"/>
      <x:c r="D54" s="24"/>
      <x:c r="E54" s="34"/>
      <x:c r="F54" s="32"/>
      <x:c r="G54" s="36" t="str">
        <x:f>IF(OR(A54="",E54="",F54="",NOT(ISNUMBER(E54)),NOT(ISNUMBER(F54))),"",ROUND(E54*F54,2))</x:f>
      </x:c>
      <x:c r="H54" s="24"/>
      <x:c r="I54" s="34"/>
      <x:c r="J54" s="36" t="str">
        <x:f>IF(OR(NOT(ISNUMBER(G54)),AND(I54&lt;&gt;"",NOT(ISNUMBER(I54)))),"",G54-I54)</x:f>
      </x:c>
      <x:c r="K54" s="26" t="str">
        <x:f>IF(COUNTA(A54:F54)+COUNTA(H54:I54)+COUNTA(L54:N54)=0,"",IF(OR(A54="",B54="",C54="",D54="",E54="",F54="",H54="",L54="",M54=""),"Completar campos",IF(OR(NOT(ISNUMBER(B54)),NOT(ISNUMBER(C54)),NOT(ISNUMBER(E54)),NOT(ISNUMBER(F54)),AND(I54&lt;&gt;"",NOT(ISNUMBER(I54)))),"Revisar data/valor",IF(DAY(C54)&lt;&gt;1,"Competência inválida",IF(OR(E54&lt;0,F54&lt;0,F54&gt;1,I54&lt;0),"Valor ou taxa inválida",IF(COUNTIF($A$8:$A$507,A54)&gt;1,"ID duplicado",IF(I54&gt;G54,"Pago acima da comissão",IF(AND(H54&lt;&gt;"Sim",H54&lt;&gt;"Não"),"Conferência inválida",""))))))))</x:f>
      </x:c>
      <x:c r="L54" s="24"/>
      <x:c r="M54" s="24"/>
      <x:c r="N54" s="24"/>
    </x:row>
    <x:row r="55" ht="22" customHeight="1">
      <x:c r="A55" s="24"/>
      <x:c r="B55" s="28"/>
      <x:c r="C55" s="30"/>
      <x:c r="D55" s="24"/>
      <x:c r="E55" s="34"/>
      <x:c r="F55" s="32"/>
      <x:c r="G55" s="36" t="str">
        <x:f>IF(OR(A55="",E55="",F55="",NOT(ISNUMBER(E55)),NOT(ISNUMBER(F55))),"",ROUND(E55*F55,2))</x:f>
      </x:c>
      <x:c r="H55" s="24"/>
      <x:c r="I55" s="34"/>
      <x:c r="J55" s="36" t="str">
        <x:f>IF(OR(NOT(ISNUMBER(G55)),AND(I55&lt;&gt;"",NOT(ISNUMBER(I55)))),"",G55-I55)</x:f>
      </x:c>
      <x:c r="K55" s="26" t="str">
        <x:f>IF(COUNTA(A55:F55)+COUNTA(H55:I55)+COUNTA(L55:N55)=0,"",IF(OR(A55="",B55="",C55="",D55="",E55="",F55="",H55="",L55="",M55=""),"Completar campos",IF(OR(NOT(ISNUMBER(B55)),NOT(ISNUMBER(C55)),NOT(ISNUMBER(E55)),NOT(ISNUMBER(F55)),AND(I55&lt;&gt;"",NOT(ISNUMBER(I55)))),"Revisar data/valor",IF(DAY(C55)&lt;&gt;1,"Competência inválida",IF(OR(E55&lt;0,F55&lt;0,F55&gt;1,I55&lt;0),"Valor ou taxa inválida",IF(COUNTIF($A$8:$A$507,A55)&gt;1,"ID duplicado",IF(I55&gt;G55,"Pago acima da comissão",IF(AND(H55&lt;&gt;"Sim",H55&lt;&gt;"Não"),"Conferência inválida",""))))))))</x:f>
      </x:c>
      <x:c r="L55" s="24"/>
      <x:c r="M55" s="24"/>
      <x:c r="N55" s="24"/>
    </x:row>
    <x:row r="56" ht="22" customHeight="1">
      <x:c r="A56" s="24"/>
      <x:c r="B56" s="28"/>
      <x:c r="C56" s="30"/>
      <x:c r="D56" s="24"/>
      <x:c r="E56" s="34"/>
      <x:c r="F56" s="32"/>
      <x:c r="G56" s="36" t="str">
        <x:f>IF(OR(A56="",E56="",F56="",NOT(ISNUMBER(E56)),NOT(ISNUMBER(F56))),"",ROUND(E56*F56,2))</x:f>
      </x:c>
      <x:c r="H56" s="24"/>
      <x:c r="I56" s="34"/>
      <x:c r="J56" s="36" t="str">
        <x:f>IF(OR(NOT(ISNUMBER(G56)),AND(I56&lt;&gt;"",NOT(ISNUMBER(I56)))),"",G56-I56)</x:f>
      </x:c>
      <x:c r="K56" s="26" t="str">
        <x:f>IF(COUNTA(A56:F56)+COUNTA(H56:I56)+COUNTA(L56:N56)=0,"",IF(OR(A56="",B56="",C56="",D56="",E56="",F56="",H56="",L56="",M56=""),"Completar campos",IF(OR(NOT(ISNUMBER(B56)),NOT(ISNUMBER(C56)),NOT(ISNUMBER(E56)),NOT(ISNUMBER(F56)),AND(I56&lt;&gt;"",NOT(ISNUMBER(I56)))),"Revisar data/valor",IF(DAY(C56)&lt;&gt;1,"Competência inválida",IF(OR(E56&lt;0,F56&lt;0,F56&gt;1,I56&lt;0),"Valor ou taxa inválida",IF(COUNTIF($A$8:$A$507,A56)&gt;1,"ID duplicado",IF(I56&gt;G56,"Pago acima da comissão",IF(AND(H56&lt;&gt;"Sim",H56&lt;&gt;"Não"),"Conferência inválida",""))))))))</x:f>
      </x:c>
      <x:c r="L56" s="24"/>
      <x:c r="M56" s="24"/>
      <x:c r="N56" s="24"/>
    </x:row>
    <x:row r="57" ht="22" customHeight="1">
      <x:c r="A57" s="24"/>
      <x:c r="B57" s="28"/>
      <x:c r="C57" s="30"/>
      <x:c r="D57" s="24"/>
      <x:c r="E57" s="34"/>
      <x:c r="F57" s="32"/>
      <x:c r="G57" s="36" t="str">
        <x:f>IF(OR(A57="",E57="",F57="",NOT(ISNUMBER(E57)),NOT(ISNUMBER(F57))),"",ROUND(E57*F57,2))</x:f>
      </x:c>
      <x:c r="H57" s="24"/>
      <x:c r="I57" s="34"/>
      <x:c r="J57" s="36" t="str">
        <x:f>IF(OR(NOT(ISNUMBER(G57)),AND(I57&lt;&gt;"",NOT(ISNUMBER(I57)))),"",G57-I57)</x:f>
      </x:c>
      <x:c r="K57" s="26" t="str">
        <x:f>IF(COUNTA(A57:F57)+COUNTA(H57:I57)+COUNTA(L57:N57)=0,"",IF(OR(A57="",B57="",C57="",D57="",E57="",F57="",H57="",L57="",M57=""),"Completar campos",IF(OR(NOT(ISNUMBER(B57)),NOT(ISNUMBER(C57)),NOT(ISNUMBER(E57)),NOT(ISNUMBER(F57)),AND(I57&lt;&gt;"",NOT(ISNUMBER(I57)))),"Revisar data/valor",IF(DAY(C57)&lt;&gt;1,"Competência inválida",IF(OR(E57&lt;0,F57&lt;0,F57&gt;1,I57&lt;0),"Valor ou taxa inválida",IF(COUNTIF($A$8:$A$507,A57)&gt;1,"ID duplicado",IF(I57&gt;G57,"Pago acima da comissão",IF(AND(H57&lt;&gt;"Sim",H57&lt;&gt;"Não"),"Conferência inválida",""))))))))</x:f>
      </x:c>
      <x:c r="L57" s="24"/>
      <x:c r="M57" s="24"/>
      <x:c r="N57" s="24"/>
    </x:row>
    <x:row r="58" ht="22" customHeight="1">
      <x:c r="A58" s="24"/>
      <x:c r="B58" s="28"/>
      <x:c r="C58" s="30"/>
      <x:c r="D58" s="24"/>
      <x:c r="E58" s="34"/>
      <x:c r="F58" s="32"/>
      <x:c r="G58" s="36" t="str">
        <x:f>IF(OR(A58="",E58="",F58="",NOT(ISNUMBER(E58)),NOT(ISNUMBER(F58))),"",ROUND(E58*F58,2))</x:f>
      </x:c>
      <x:c r="H58" s="24"/>
      <x:c r="I58" s="34"/>
      <x:c r="J58" s="36" t="str">
        <x:f>IF(OR(NOT(ISNUMBER(G58)),AND(I58&lt;&gt;"",NOT(ISNUMBER(I58)))),"",G58-I58)</x:f>
      </x:c>
      <x:c r="K58" s="26" t="str">
        <x:f>IF(COUNTA(A58:F58)+COUNTA(H58:I58)+COUNTA(L58:N58)=0,"",IF(OR(A58="",B58="",C58="",D58="",E58="",F58="",H58="",L58="",M58=""),"Completar campos",IF(OR(NOT(ISNUMBER(B58)),NOT(ISNUMBER(C58)),NOT(ISNUMBER(E58)),NOT(ISNUMBER(F58)),AND(I58&lt;&gt;"",NOT(ISNUMBER(I58)))),"Revisar data/valor",IF(DAY(C58)&lt;&gt;1,"Competência inválida",IF(OR(E58&lt;0,F58&lt;0,F58&gt;1,I58&lt;0),"Valor ou taxa inválida",IF(COUNTIF($A$8:$A$507,A58)&gt;1,"ID duplicado",IF(I58&gt;G58,"Pago acima da comissão",IF(AND(H58&lt;&gt;"Sim",H58&lt;&gt;"Não"),"Conferência inválida",""))))))))</x:f>
      </x:c>
      <x:c r="L58" s="24"/>
      <x:c r="M58" s="24"/>
      <x:c r="N58" s="24"/>
    </x:row>
    <x:row r="59" ht="22" customHeight="1">
      <x:c r="A59" s="24"/>
      <x:c r="B59" s="28"/>
      <x:c r="C59" s="30"/>
      <x:c r="D59" s="24"/>
      <x:c r="E59" s="34"/>
      <x:c r="F59" s="32"/>
      <x:c r="G59" s="36" t="str">
        <x:f>IF(OR(A59="",E59="",F59="",NOT(ISNUMBER(E59)),NOT(ISNUMBER(F59))),"",ROUND(E59*F59,2))</x:f>
      </x:c>
      <x:c r="H59" s="24"/>
      <x:c r="I59" s="34"/>
      <x:c r="J59" s="36" t="str">
        <x:f>IF(OR(NOT(ISNUMBER(G59)),AND(I59&lt;&gt;"",NOT(ISNUMBER(I59)))),"",G59-I59)</x:f>
      </x:c>
      <x:c r="K59" s="26" t="str">
        <x:f>IF(COUNTA(A59:F59)+COUNTA(H59:I59)+COUNTA(L59:N59)=0,"",IF(OR(A59="",B59="",C59="",D59="",E59="",F59="",H59="",L59="",M59=""),"Completar campos",IF(OR(NOT(ISNUMBER(B59)),NOT(ISNUMBER(C59)),NOT(ISNUMBER(E59)),NOT(ISNUMBER(F59)),AND(I59&lt;&gt;"",NOT(ISNUMBER(I59)))),"Revisar data/valor",IF(DAY(C59)&lt;&gt;1,"Competência inválida",IF(OR(E59&lt;0,F59&lt;0,F59&gt;1,I59&lt;0),"Valor ou taxa inválida",IF(COUNTIF($A$8:$A$507,A59)&gt;1,"ID duplicado",IF(I59&gt;G59,"Pago acima da comissão",IF(AND(H59&lt;&gt;"Sim",H59&lt;&gt;"Não"),"Conferência inválida",""))))))))</x:f>
      </x:c>
      <x:c r="L59" s="24"/>
      <x:c r="M59" s="24"/>
      <x:c r="N59" s="24"/>
    </x:row>
    <x:row r="60" ht="22" customHeight="1">
      <x:c r="A60" s="24"/>
      <x:c r="B60" s="28"/>
      <x:c r="C60" s="30"/>
      <x:c r="D60" s="24"/>
      <x:c r="E60" s="34"/>
      <x:c r="F60" s="32"/>
      <x:c r="G60" s="36" t="str">
        <x:f>IF(OR(A60="",E60="",F60="",NOT(ISNUMBER(E60)),NOT(ISNUMBER(F60))),"",ROUND(E60*F60,2))</x:f>
      </x:c>
      <x:c r="H60" s="24"/>
      <x:c r="I60" s="34"/>
      <x:c r="J60" s="36" t="str">
        <x:f>IF(OR(NOT(ISNUMBER(G60)),AND(I60&lt;&gt;"",NOT(ISNUMBER(I60)))),"",G60-I60)</x:f>
      </x:c>
      <x:c r="K60" s="26" t="str">
        <x:f>IF(COUNTA(A60:F60)+COUNTA(H60:I60)+COUNTA(L60:N60)=0,"",IF(OR(A60="",B60="",C60="",D60="",E60="",F60="",H60="",L60="",M60=""),"Completar campos",IF(OR(NOT(ISNUMBER(B60)),NOT(ISNUMBER(C60)),NOT(ISNUMBER(E60)),NOT(ISNUMBER(F60)),AND(I60&lt;&gt;"",NOT(ISNUMBER(I60)))),"Revisar data/valor",IF(DAY(C60)&lt;&gt;1,"Competência inválida",IF(OR(E60&lt;0,F60&lt;0,F60&gt;1,I60&lt;0),"Valor ou taxa inválida",IF(COUNTIF($A$8:$A$507,A60)&gt;1,"ID duplicado",IF(I60&gt;G60,"Pago acima da comissão",IF(AND(H60&lt;&gt;"Sim",H60&lt;&gt;"Não"),"Conferência inválida",""))))))))</x:f>
      </x:c>
      <x:c r="L60" s="24"/>
      <x:c r="M60" s="24"/>
      <x:c r="N60" s="24"/>
    </x:row>
    <x:row r="61" ht="22" customHeight="1">
      <x:c r="A61" s="24"/>
      <x:c r="B61" s="28"/>
      <x:c r="C61" s="30"/>
      <x:c r="D61" s="24"/>
      <x:c r="E61" s="34"/>
      <x:c r="F61" s="32"/>
      <x:c r="G61" s="36" t="str">
        <x:f>IF(OR(A61="",E61="",F61="",NOT(ISNUMBER(E61)),NOT(ISNUMBER(F61))),"",ROUND(E61*F61,2))</x:f>
      </x:c>
      <x:c r="H61" s="24"/>
      <x:c r="I61" s="34"/>
      <x:c r="J61" s="36" t="str">
        <x:f>IF(OR(NOT(ISNUMBER(G61)),AND(I61&lt;&gt;"",NOT(ISNUMBER(I61)))),"",G61-I61)</x:f>
      </x:c>
      <x:c r="K61" s="26" t="str">
        <x:f>IF(COUNTA(A61:F61)+COUNTA(H61:I61)+COUNTA(L61:N61)=0,"",IF(OR(A61="",B61="",C61="",D61="",E61="",F61="",H61="",L61="",M61=""),"Completar campos",IF(OR(NOT(ISNUMBER(B61)),NOT(ISNUMBER(C61)),NOT(ISNUMBER(E61)),NOT(ISNUMBER(F61)),AND(I61&lt;&gt;"",NOT(ISNUMBER(I61)))),"Revisar data/valor",IF(DAY(C61)&lt;&gt;1,"Competência inválida",IF(OR(E61&lt;0,F61&lt;0,F61&gt;1,I61&lt;0),"Valor ou taxa inválida",IF(COUNTIF($A$8:$A$507,A61)&gt;1,"ID duplicado",IF(I61&gt;G61,"Pago acima da comissão",IF(AND(H61&lt;&gt;"Sim",H61&lt;&gt;"Não"),"Conferência inválida",""))))))))</x:f>
      </x:c>
      <x:c r="L61" s="24"/>
      <x:c r="M61" s="24"/>
      <x:c r="N61" s="24"/>
    </x:row>
    <x:row r="62" ht="22" customHeight="1">
      <x:c r="A62" s="24"/>
      <x:c r="B62" s="28"/>
      <x:c r="C62" s="30"/>
      <x:c r="D62" s="24"/>
      <x:c r="E62" s="34"/>
      <x:c r="F62" s="32"/>
      <x:c r="G62" s="36" t="str">
        <x:f>IF(OR(A62="",E62="",F62="",NOT(ISNUMBER(E62)),NOT(ISNUMBER(F62))),"",ROUND(E62*F62,2))</x:f>
      </x:c>
      <x:c r="H62" s="24"/>
      <x:c r="I62" s="34"/>
      <x:c r="J62" s="36" t="str">
        <x:f>IF(OR(NOT(ISNUMBER(G62)),AND(I62&lt;&gt;"",NOT(ISNUMBER(I62)))),"",G62-I62)</x:f>
      </x:c>
      <x:c r="K62" s="26" t="str">
        <x:f>IF(COUNTA(A62:F62)+COUNTA(H62:I62)+COUNTA(L62:N62)=0,"",IF(OR(A62="",B62="",C62="",D62="",E62="",F62="",H62="",L62="",M62=""),"Completar campos",IF(OR(NOT(ISNUMBER(B62)),NOT(ISNUMBER(C62)),NOT(ISNUMBER(E62)),NOT(ISNUMBER(F62)),AND(I62&lt;&gt;"",NOT(ISNUMBER(I62)))),"Revisar data/valor",IF(DAY(C62)&lt;&gt;1,"Competência inválida",IF(OR(E62&lt;0,F62&lt;0,F62&gt;1,I62&lt;0),"Valor ou taxa inválida",IF(COUNTIF($A$8:$A$507,A62)&gt;1,"ID duplicado",IF(I62&gt;G62,"Pago acima da comissão",IF(AND(H62&lt;&gt;"Sim",H62&lt;&gt;"Não"),"Conferência inválida",""))))))))</x:f>
      </x:c>
      <x:c r="L62" s="24"/>
      <x:c r="M62" s="24"/>
      <x:c r="N62" s="24"/>
    </x:row>
    <x:row r="63" ht="22" customHeight="1">
      <x:c r="A63" s="24"/>
      <x:c r="B63" s="28"/>
      <x:c r="C63" s="30"/>
      <x:c r="D63" s="24"/>
      <x:c r="E63" s="34"/>
      <x:c r="F63" s="32"/>
      <x:c r="G63" s="36" t="str">
        <x:f>IF(OR(A63="",E63="",F63="",NOT(ISNUMBER(E63)),NOT(ISNUMBER(F63))),"",ROUND(E63*F63,2))</x:f>
      </x:c>
      <x:c r="H63" s="24"/>
      <x:c r="I63" s="34"/>
      <x:c r="J63" s="36" t="str">
        <x:f>IF(OR(NOT(ISNUMBER(G63)),AND(I63&lt;&gt;"",NOT(ISNUMBER(I63)))),"",G63-I63)</x:f>
      </x:c>
      <x:c r="K63" s="26" t="str">
        <x:f>IF(COUNTA(A63:F63)+COUNTA(H63:I63)+COUNTA(L63:N63)=0,"",IF(OR(A63="",B63="",C63="",D63="",E63="",F63="",H63="",L63="",M63=""),"Completar campos",IF(OR(NOT(ISNUMBER(B63)),NOT(ISNUMBER(C63)),NOT(ISNUMBER(E63)),NOT(ISNUMBER(F63)),AND(I63&lt;&gt;"",NOT(ISNUMBER(I63)))),"Revisar data/valor",IF(DAY(C63)&lt;&gt;1,"Competência inválida",IF(OR(E63&lt;0,F63&lt;0,F63&gt;1,I63&lt;0),"Valor ou taxa inválida",IF(COUNTIF($A$8:$A$507,A63)&gt;1,"ID duplicado",IF(I63&gt;G63,"Pago acima da comissão",IF(AND(H63&lt;&gt;"Sim",H63&lt;&gt;"Não"),"Conferência inválida",""))))))))</x:f>
      </x:c>
      <x:c r="L63" s="24"/>
      <x:c r="M63" s="24"/>
      <x:c r="N63" s="24"/>
    </x:row>
    <x:row r="64" ht="22" customHeight="1">
      <x:c r="A64" s="24"/>
      <x:c r="B64" s="28"/>
      <x:c r="C64" s="30"/>
      <x:c r="D64" s="24"/>
      <x:c r="E64" s="34"/>
      <x:c r="F64" s="32"/>
      <x:c r="G64" s="36" t="str">
        <x:f>IF(OR(A64="",E64="",F64="",NOT(ISNUMBER(E64)),NOT(ISNUMBER(F64))),"",ROUND(E64*F64,2))</x:f>
      </x:c>
      <x:c r="H64" s="24"/>
      <x:c r="I64" s="34"/>
      <x:c r="J64" s="36" t="str">
        <x:f>IF(OR(NOT(ISNUMBER(G64)),AND(I64&lt;&gt;"",NOT(ISNUMBER(I64)))),"",G64-I64)</x:f>
      </x:c>
      <x:c r="K64" s="26" t="str">
        <x:f>IF(COUNTA(A64:F64)+COUNTA(H64:I64)+COUNTA(L64:N64)=0,"",IF(OR(A64="",B64="",C64="",D64="",E64="",F64="",H64="",L64="",M64=""),"Completar campos",IF(OR(NOT(ISNUMBER(B64)),NOT(ISNUMBER(C64)),NOT(ISNUMBER(E64)),NOT(ISNUMBER(F64)),AND(I64&lt;&gt;"",NOT(ISNUMBER(I64)))),"Revisar data/valor",IF(DAY(C64)&lt;&gt;1,"Competência inválida",IF(OR(E64&lt;0,F64&lt;0,F64&gt;1,I64&lt;0),"Valor ou taxa inválida",IF(COUNTIF($A$8:$A$507,A64)&gt;1,"ID duplicado",IF(I64&gt;G64,"Pago acima da comissão",IF(AND(H64&lt;&gt;"Sim",H64&lt;&gt;"Não"),"Conferência inválida",""))))))))</x:f>
      </x:c>
      <x:c r="L64" s="24"/>
      <x:c r="M64" s="24"/>
      <x:c r="N64" s="24"/>
    </x:row>
    <x:row r="65" ht="22" customHeight="1">
      <x:c r="A65" s="24"/>
      <x:c r="B65" s="28"/>
      <x:c r="C65" s="30"/>
      <x:c r="D65" s="24"/>
      <x:c r="E65" s="34"/>
      <x:c r="F65" s="32"/>
      <x:c r="G65" s="36" t="str">
        <x:f>IF(OR(A65="",E65="",F65="",NOT(ISNUMBER(E65)),NOT(ISNUMBER(F65))),"",ROUND(E65*F65,2))</x:f>
      </x:c>
      <x:c r="H65" s="24"/>
      <x:c r="I65" s="34"/>
      <x:c r="J65" s="36" t="str">
        <x:f>IF(OR(NOT(ISNUMBER(G65)),AND(I65&lt;&gt;"",NOT(ISNUMBER(I65)))),"",G65-I65)</x:f>
      </x:c>
      <x:c r="K65" s="26" t="str">
        <x:f>IF(COUNTA(A65:F65)+COUNTA(H65:I65)+COUNTA(L65:N65)=0,"",IF(OR(A65="",B65="",C65="",D65="",E65="",F65="",H65="",L65="",M65=""),"Completar campos",IF(OR(NOT(ISNUMBER(B65)),NOT(ISNUMBER(C65)),NOT(ISNUMBER(E65)),NOT(ISNUMBER(F65)),AND(I65&lt;&gt;"",NOT(ISNUMBER(I65)))),"Revisar data/valor",IF(DAY(C65)&lt;&gt;1,"Competência inválida",IF(OR(E65&lt;0,F65&lt;0,F65&gt;1,I65&lt;0),"Valor ou taxa inválida",IF(COUNTIF($A$8:$A$507,A65)&gt;1,"ID duplicado",IF(I65&gt;G65,"Pago acima da comissão",IF(AND(H65&lt;&gt;"Sim",H65&lt;&gt;"Não"),"Conferência inválida",""))))))))</x:f>
      </x:c>
      <x:c r="L65" s="24"/>
      <x:c r="M65" s="24"/>
      <x:c r="N65" s="24"/>
    </x:row>
    <x:row r="66" ht="22" customHeight="1">
      <x:c r="A66" s="24"/>
      <x:c r="B66" s="28"/>
      <x:c r="C66" s="30"/>
      <x:c r="D66" s="24"/>
      <x:c r="E66" s="34"/>
      <x:c r="F66" s="32"/>
      <x:c r="G66" s="36" t="str">
        <x:f>IF(OR(A66="",E66="",F66="",NOT(ISNUMBER(E66)),NOT(ISNUMBER(F66))),"",ROUND(E66*F66,2))</x:f>
      </x:c>
      <x:c r="H66" s="24"/>
      <x:c r="I66" s="34"/>
      <x:c r="J66" s="36" t="str">
        <x:f>IF(OR(NOT(ISNUMBER(G66)),AND(I66&lt;&gt;"",NOT(ISNUMBER(I66)))),"",G66-I66)</x:f>
      </x:c>
      <x:c r="K66" s="26" t="str">
        <x:f>IF(COUNTA(A66:F66)+COUNTA(H66:I66)+COUNTA(L66:N66)=0,"",IF(OR(A66="",B66="",C66="",D66="",E66="",F66="",H66="",L66="",M66=""),"Completar campos",IF(OR(NOT(ISNUMBER(B66)),NOT(ISNUMBER(C66)),NOT(ISNUMBER(E66)),NOT(ISNUMBER(F66)),AND(I66&lt;&gt;"",NOT(ISNUMBER(I66)))),"Revisar data/valor",IF(DAY(C66)&lt;&gt;1,"Competência inválida",IF(OR(E66&lt;0,F66&lt;0,F66&gt;1,I66&lt;0),"Valor ou taxa inválida",IF(COUNTIF($A$8:$A$507,A66)&gt;1,"ID duplicado",IF(I66&gt;G66,"Pago acima da comissão",IF(AND(H66&lt;&gt;"Sim",H66&lt;&gt;"Não"),"Conferência inválida",""))))))))</x:f>
      </x:c>
      <x:c r="L66" s="24"/>
      <x:c r="M66" s="24"/>
      <x:c r="N66" s="24"/>
    </x:row>
    <x:row r="67" ht="22" customHeight="1">
      <x:c r="A67" s="24"/>
      <x:c r="B67" s="28"/>
      <x:c r="C67" s="30"/>
      <x:c r="D67" s="24"/>
      <x:c r="E67" s="34"/>
      <x:c r="F67" s="32"/>
      <x:c r="G67" s="36" t="str">
        <x:f>IF(OR(A67="",E67="",F67="",NOT(ISNUMBER(E67)),NOT(ISNUMBER(F67))),"",ROUND(E67*F67,2))</x:f>
      </x:c>
      <x:c r="H67" s="24"/>
      <x:c r="I67" s="34"/>
      <x:c r="J67" s="36" t="str">
        <x:f>IF(OR(NOT(ISNUMBER(G67)),AND(I67&lt;&gt;"",NOT(ISNUMBER(I67)))),"",G67-I67)</x:f>
      </x:c>
      <x:c r="K67" s="26" t="str">
        <x:f>IF(COUNTA(A67:F67)+COUNTA(H67:I67)+COUNTA(L67:N67)=0,"",IF(OR(A67="",B67="",C67="",D67="",E67="",F67="",H67="",L67="",M67=""),"Completar campos",IF(OR(NOT(ISNUMBER(B67)),NOT(ISNUMBER(C67)),NOT(ISNUMBER(E67)),NOT(ISNUMBER(F67)),AND(I67&lt;&gt;"",NOT(ISNUMBER(I67)))),"Revisar data/valor",IF(DAY(C67)&lt;&gt;1,"Competência inválida",IF(OR(E67&lt;0,F67&lt;0,F67&gt;1,I67&lt;0),"Valor ou taxa inválida",IF(COUNTIF($A$8:$A$507,A67)&gt;1,"ID duplicado",IF(I67&gt;G67,"Pago acima da comissão",IF(AND(H67&lt;&gt;"Sim",H67&lt;&gt;"Não"),"Conferência inválida",""))))))))</x:f>
      </x:c>
      <x:c r="L67" s="24"/>
      <x:c r="M67" s="24"/>
      <x:c r="N67" s="24"/>
    </x:row>
    <x:row r="68" ht="22" customHeight="1">
      <x:c r="A68" s="24"/>
      <x:c r="B68" s="28"/>
      <x:c r="C68" s="30"/>
      <x:c r="D68" s="24"/>
      <x:c r="E68" s="34"/>
      <x:c r="F68" s="32"/>
      <x:c r="G68" s="36" t="str">
        <x:f>IF(OR(A68="",E68="",F68="",NOT(ISNUMBER(E68)),NOT(ISNUMBER(F68))),"",ROUND(E68*F68,2))</x:f>
      </x:c>
      <x:c r="H68" s="24"/>
      <x:c r="I68" s="34"/>
      <x:c r="J68" s="36" t="str">
        <x:f>IF(OR(NOT(ISNUMBER(G68)),AND(I68&lt;&gt;"",NOT(ISNUMBER(I68)))),"",G68-I68)</x:f>
      </x:c>
      <x:c r="K68" s="26" t="str">
        <x:f>IF(COUNTA(A68:F68)+COUNTA(H68:I68)+COUNTA(L68:N68)=0,"",IF(OR(A68="",B68="",C68="",D68="",E68="",F68="",H68="",L68="",M68=""),"Completar campos",IF(OR(NOT(ISNUMBER(B68)),NOT(ISNUMBER(C68)),NOT(ISNUMBER(E68)),NOT(ISNUMBER(F68)),AND(I68&lt;&gt;"",NOT(ISNUMBER(I68)))),"Revisar data/valor",IF(DAY(C68)&lt;&gt;1,"Competência inválida",IF(OR(E68&lt;0,F68&lt;0,F68&gt;1,I68&lt;0),"Valor ou taxa inválida",IF(COUNTIF($A$8:$A$507,A68)&gt;1,"ID duplicado",IF(I68&gt;G68,"Pago acima da comissão",IF(AND(H68&lt;&gt;"Sim",H68&lt;&gt;"Não"),"Conferência inválida",""))))))))</x:f>
      </x:c>
      <x:c r="L68" s="24"/>
      <x:c r="M68" s="24"/>
      <x:c r="N68" s="24"/>
    </x:row>
    <x:row r="69" ht="22" customHeight="1">
      <x:c r="A69" s="24"/>
      <x:c r="B69" s="28"/>
      <x:c r="C69" s="30"/>
      <x:c r="D69" s="24"/>
      <x:c r="E69" s="34"/>
      <x:c r="F69" s="32"/>
      <x:c r="G69" s="36" t="str">
        <x:f>IF(OR(A69="",E69="",F69="",NOT(ISNUMBER(E69)),NOT(ISNUMBER(F69))),"",ROUND(E69*F69,2))</x:f>
      </x:c>
      <x:c r="H69" s="24"/>
      <x:c r="I69" s="34"/>
      <x:c r="J69" s="36" t="str">
        <x:f>IF(OR(NOT(ISNUMBER(G69)),AND(I69&lt;&gt;"",NOT(ISNUMBER(I69)))),"",G69-I69)</x:f>
      </x:c>
      <x:c r="K69" s="26" t="str">
        <x:f>IF(COUNTA(A69:F69)+COUNTA(H69:I69)+COUNTA(L69:N69)=0,"",IF(OR(A69="",B69="",C69="",D69="",E69="",F69="",H69="",L69="",M69=""),"Completar campos",IF(OR(NOT(ISNUMBER(B69)),NOT(ISNUMBER(C69)),NOT(ISNUMBER(E69)),NOT(ISNUMBER(F69)),AND(I69&lt;&gt;"",NOT(ISNUMBER(I69)))),"Revisar data/valor",IF(DAY(C69)&lt;&gt;1,"Competência inválida",IF(OR(E69&lt;0,F69&lt;0,F69&gt;1,I69&lt;0),"Valor ou taxa inválida",IF(COUNTIF($A$8:$A$507,A69)&gt;1,"ID duplicado",IF(I69&gt;G69,"Pago acima da comissão",IF(AND(H69&lt;&gt;"Sim",H69&lt;&gt;"Não"),"Conferência inválida",""))))))))</x:f>
      </x:c>
      <x:c r="L69" s="24"/>
      <x:c r="M69" s="24"/>
      <x:c r="N69" s="24"/>
    </x:row>
    <x:row r="70" ht="22" customHeight="1">
      <x:c r="A70" s="24"/>
      <x:c r="B70" s="28"/>
      <x:c r="C70" s="30"/>
      <x:c r="D70" s="24"/>
      <x:c r="E70" s="34"/>
      <x:c r="F70" s="32"/>
      <x:c r="G70" s="36" t="str">
        <x:f>IF(OR(A70="",E70="",F70="",NOT(ISNUMBER(E70)),NOT(ISNUMBER(F70))),"",ROUND(E70*F70,2))</x:f>
      </x:c>
      <x:c r="H70" s="24"/>
      <x:c r="I70" s="34"/>
      <x:c r="J70" s="36" t="str">
        <x:f>IF(OR(NOT(ISNUMBER(G70)),AND(I70&lt;&gt;"",NOT(ISNUMBER(I70)))),"",G70-I70)</x:f>
      </x:c>
      <x:c r="K70" s="26" t="str">
        <x:f>IF(COUNTA(A70:F70)+COUNTA(H70:I70)+COUNTA(L70:N70)=0,"",IF(OR(A70="",B70="",C70="",D70="",E70="",F70="",H70="",L70="",M70=""),"Completar campos",IF(OR(NOT(ISNUMBER(B70)),NOT(ISNUMBER(C70)),NOT(ISNUMBER(E70)),NOT(ISNUMBER(F70)),AND(I70&lt;&gt;"",NOT(ISNUMBER(I70)))),"Revisar data/valor",IF(DAY(C70)&lt;&gt;1,"Competência inválida",IF(OR(E70&lt;0,F70&lt;0,F70&gt;1,I70&lt;0),"Valor ou taxa inválida",IF(COUNTIF($A$8:$A$507,A70)&gt;1,"ID duplicado",IF(I70&gt;G70,"Pago acima da comissão",IF(AND(H70&lt;&gt;"Sim",H70&lt;&gt;"Não"),"Conferência inválida",""))))))))</x:f>
      </x:c>
      <x:c r="L70" s="24"/>
      <x:c r="M70" s="24"/>
      <x:c r="N70" s="24"/>
    </x:row>
    <x:row r="71" ht="22" customHeight="1">
      <x:c r="A71" s="24"/>
      <x:c r="B71" s="28"/>
      <x:c r="C71" s="30"/>
      <x:c r="D71" s="24"/>
      <x:c r="E71" s="34"/>
      <x:c r="F71" s="32"/>
      <x:c r="G71" s="36" t="str">
        <x:f>IF(OR(A71="",E71="",F71="",NOT(ISNUMBER(E71)),NOT(ISNUMBER(F71))),"",ROUND(E71*F71,2))</x:f>
      </x:c>
      <x:c r="H71" s="24"/>
      <x:c r="I71" s="34"/>
      <x:c r="J71" s="36" t="str">
        <x:f>IF(OR(NOT(ISNUMBER(G71)),AND(I71&lt;&gt;"",NOT(ISNUMBER(I71)))),"",G71-I71)</x:f>
      </x:c>
      <x:c r="K71" s="26" t="str">
        <x:f>IF(COUNTA(A71:F71)+COUNTA(H71:I71)+COUNTA(L71:N71)=0,"",IF(OR(A71="",B71="",C71="",D71="",E71="",F71="",H71="",L71="",M71=""),"Completar campos",IF(OR(NOT(ISNUMBER(B71)),NOT(ISNUMBER(C71)),NOT(ISNUMBER(E71)),NOT(ISNUMBER(F71)),AND(I71&lt;&gt;"",NOT(ISNUMBER(I71)))),"Revisar data/valor",IF(DAY(C71)&lt;&gt;1,"Competência inválida",IF(OR(E71&lt;0,F71&lt;0,F71&gt;1,I71&lt;0),"Valor ou taxa inválida",IF(COUNTIF($A$8:$A$507,A71)&gt;1,"ID duplicado",IF(I71&gt;G71,"Pago acima da comissão",IF(AND(H71&lt;&gt;"Sim",H71&lt;&gt;"Não"),"Conferência inválida",""))))))))</x:f>
      </x:c>
      <x:c r="L71" s="24"/>
      <x:c r="M71" s="24"/>
      <x:c r="N71" s="24"/>
    </x:row>
    <x:row r="72" ht="22" customHeight="1">
      <x:c r="A72" s="24"/>
      <x:c r="B72" s="28"/>
      <x:c r="C72" s="30"/>
      <x:c r="D72" s="24"/>
      <x:c r="E72" s="34"/>
      <x:c r="F72" s="32"/>
      <x:c r="G72" s="36" t="str">
        <x:f>IF(OR(A72="",E72="",F72="",NOT(ISNUMBER(E72)),NOT(ISNUMBER(F72))),"",ROUND(E72*F72,2))</x:f>
      </x:c>
      <x:c r="H72" s="24"/>
      <x:c r="I72" s="34"/>
      <x:c r="J72" s="36" t="str">
        <x:f>IF(OR(NOT(ISNUMBER(G72)),AND(I72&lt;&gt;"",NOT(ISNUMBER(I72)))),"",G72-I72)</x:f>
      </x:c>
      <x:c r="K72" s="26" t="str">
        <x:f>IF(COUNTA(A72:F72)+COUNTA(H72:I72)+COUNTA(L72:N72)=0,"",IF(OR(A72="",B72="",C72="",D72="",E72="",F72="",H72="",L72="",M72=""),"Completar campos",IF(OR(NOT(ISNUMBER(B72)),NOT(ISNUMBER(C72)),NOT(ISNUMBER(E72)),NOT(ISNUMBER(F72)),AND(I72&lt;&gt;"",NOT(ISNUMBER(I72)))),"Revisar data/valor",IF(DAY(C72)&lt;&gt;1,"Competência inválida",IF(OR(E72&lt;0,F72&lt;0,F72&gt;1,I72&lt;0),"Valor ou taxa inválida",IF(COUNTIF($A$8:$A$507,A72)&gt;1,"ID duplicado",IF(I72&gt;G72,"Pago acima da comissão",IF(AND(H72&lt;&gt;"Sim",H72&lt;&gt;"Não"),"Conferência inválida",""))))))))</x:f>
      </x:c>
      <x:c r="L72" s="24"/>
      <x:c r="M72" s="24"/>
      <x:c r="N72" s="24"/>
    </x:row>
    <x:row r="73" ht="22" customHeight="1">
      <x:c r="A73" s="24"/>
      <x:c r="B73" s="28"/>
      <x:c r="C73" s="30"/>
      <x:c r="D73" s="24"/>
      <x:c r="E73" s="34"/>
      <x:c r="F73" s="32"/>
      <x:c r="G73" s="36" t="str">
        <x:f>IF(OR(A73="",E73="",F73="",NOT(ISNUMBER(E73)),NOT(ISNUMBER(F73))),"",ROUND(E73*F73,2))</x:f>
      </x:c>
      <x:c r="H73" s="24"/>
      <x:c r="I73" s="34"/>
      <x:c r="J73" s="36" t="str">
        <x:f>IF(OR(NOT(ISNUMBER(G73)),AND(I73&lt;&gt;"",NOT(ISNUMBER(I73)))),"",G73-I73)</x:f>
      </x:c>
      <x:c r="K73" s="26" t="str">
        <x:f>IF(COUNTA(A73:F73)+COUNTA(H73:I73)+COUNTA(L73:N73)=0,"",IF(OR(A73="",B73="",C73="",D73="",E73="",F73="",H73="",L73="",M73=""),"Completar campos",IF(OR(NOT(ISNUMBER(B73)),NOT(ISNUMBER(C73)),NOT(ISNUMBER(E73)),NOT(ISNUMBER(F73)),AND(I73&lt;&gt;"",NOT(ISNUMBER(I73)))),"Revisar data/valor",IF(DAY(C73)&lt;&gt;1,"Competência inválida",IF(OR(E73&lt;0,F73&lt;0,F73&gt;1,I73&lt;0),"Valor ou taxa inválida",IF(COUNTIF($A$8:$A$507,A73)&gt;1,"ID duplicado",IF(I73&gt;G73,"Pago acima da comissão",IF(AND(H73&lt;&gt;"Sim",H73&lt;&gt;"Não"),"Conferência inválida",""))))))))</x:f>
      </x:c>
      <x:c r="L73" s="24"/>
      <x:c r="M73" s="24"/>
      <x:c r="N73" s="24"/>
    </x:row>
    <x:row r="74" ht="22" customHeight="1">
      <x:c r="A74" s="24"/>
      <x:c r="B74" s="28"/>
      <x:c r="C74" s="30"/>
      <x:c r="D74" s="24"/>
      <x:c r="E74" s="34"/>
      <x:c r="F74" s="32"/>
      <x:c r="G74" s="36" t="str">
        <x:f>IF(OR(A74="",E74="",F74="",NOT(ISNUMBER(E74)),NOT(ISNUMBER(F74))),"",ROUND(E74*F74,2))</x:f>
      </x:c>
      <x:c r="H74" s="24"/>
      <x:c r="I74" s="34"/>
      <x:c r="J74" s="36" t="str">
        <x:f>IF(OR(NOT(ISNUMBER(G74)),AND(I74&lt;&gt;"",NOT(ISNUMBER(I74)))),"",G74-I74)</x:f>
      </x:c>
      <x:c r="K74" s="26" t="str">
        <x:f>IF(COUNTA(A74:F74)+COUNTA(H74:I74)+COUNTA(L74:N74)=0,"",IF(OR(A74="",B74="",C74="",D74="",E74="",F74="",H74="",L74="",M74=""),"Completar campos",IF(OR(NOT(ISNUMBER(B74)),NOT(ISNUMBER(C74)),NOT(ISNUMBER(E74)),NOT(ISNUMBER(F74)),AND(I74&lt;&gt;"",NOT(ISNUMBER(I74)))),"Revisar data/valor",IF(DAY(C74)&lt;&gt;1,"Competência inválida",IF(OR(E74&lt;0,F74&lt;0,F74&gt;1,I74&lt;0),"Valor ou taxa inválida",IF(COUNTIF($A$8:$A$507,A74)&gt;1,"ID duplicado",IF(I74&gt;G74,"Pago acima da comissão",IF(AND(H74&lt;&gt;"Sim",H74&lt;&gt;"Não"),"Conferência inválida",""))))))))</x:f>
      </x:c>
      <x:c r="L74" s="24"/>
      <x:c r="M74" s="24"/>
      <x:c r="N74" s="24"/>
    </x:row>
    <x:row r="75" ht="22" customHeight="1">
      <x:c r="A75" s="24"/>
      <x:c r="B75" s="28"/>
      <x:c r="C75" s="30"/>
      <x:c r="D75" s="24"/>
      <x:c r="E75" s="34"/>
      <x:c r="F75" s="32"/>
      <x:c r="G75" s="36" t="str">
        <x:f>IF(OR(A75="",E75="",F75="",NOT(ISNUMBER(E75)),NOT(ISNUMBER(F75))),"",ROUND(E75*F75,2))</x:f>
      </x:c>
      <x:c r="H75" s="24"/>
      <x:c r="I75" s="34"/>
      <x:c r="J75" s="36" t="str">
        <x:f>IF(OR(NOT(ISNUMBER(G75)),AND(I75&lt;&gt;"",NOT(ISNUMBER(I75)))),"",G75-I75)</x:f>
      </x:c>
      <x:c r="K75" s="26" t="str">
        <x:f>IF(COUNTA(A75:F75)+COUNTA(H75:I75)+COUNTA(L75:N75)=0,"",IF(OR(A75="",B75="",C75="",D75="",E75="",F75="",H75="",L75="",M75=""),"Completar campos",IF(OR(NOT(ISNUMBER(B75)),NOT(ISNUMBER(C75)),NOT(ISNUMBER(E75)),NOT(ISNUMBER(F75)),AND(I75&lt;&gt;"",NOT(ISNUMBER(I75)))),"Revisar data/valor",IF(DAY(C75)&lt;&gt;1,"Competência inválida",IF(OR(E75&lt;0,F75&lt;0,F75&gt;1,I75&lt;0),"Valor ou taxa inválida",IF(COUNTIF($A$8:$A$507,A75)&gt;1,"ID duplicado",IF(I75&gt;G75,"Pago acima da comissão",IF(AND(H75&lt;&gt;"Sim",H75&lt;&gt;"Não"),"Conferência inválida",""))))))))</x:f>
      </x:c>
      <x:c r="L75" s="24"/>
      <x:c r="M75" s="24"/>
      <x:c r="N75" s="24"/>
    </x:row>
    <x:row r="76" ht="22" customHeight="1">
      <x:c r="A76" s="24"/>
      <x:c r="B76" s="28"/>
      <x:c r="C76" s="30"/>
      <x:c r="D76" s="24"/>
      <x:c r="E76" s="34"/>
      <x:c r="F76" s="32"/>
      <x:c r="G76" s="36" t="str">
        <x:f>IF(OR(A76="",E76="",F76="",NOT(ISNUMBER(E76)),NOT(ISNUMBER(F76))),"",ROUND(E76*F76,2))</x:f>
      </x:c>
      <x:c r="H76" s="24"/>
      <x:c r="I76" s="34"/>
      <x:c r="J76" s="36" t="str">
        <x:f>IF(OR(NOT(ISNUMBER(G76)),AND(I76&lt;&gt;"",NOT(ISNUMBER(I76)))),"",G76-I76)</x:f>
      </x:c>
      <x:c r="K76" s="26" t="str">
        <x:f>IF(COUNTA(A76:F76)+COUNTA(H76:I76)+COUNTA(L76:N76)=0,"",IF(OR(A76="",B76="",C76="",D76="",E76="",F76="",H76="",L76="",M76=""),"Completar campos",IF(OR(NOT(ISNUMBER(B76)),NOT(ISNUMBER(C76)),NOT(ISNUMBER(E76)),NOT(ISNUMBER(F76)),AND(I76&lt;&gt;"",NOT(ISNUMBER(I76)))),"Revisar data/valor",IF(DAY(C76)&lt;&gt;1,"Competência inválida",IF(OR(E76&lt;0,F76&lt;0,F76&gt;1,I76&lt;0),"Valor ou taxa inválida",IF(COUNTIF($A$8:$A$507,A76)&gt;1,"ID duplicado",IF(I76&gt;G76,"Pago acima da comissão",IF(AND(H76&lt;&gt;"Sim",H76&lt;&gt;"Não"),"Conferência inválida",""))))))))</x:f>
      </x:c>
      <x:c r="L76" s="24"/>
      <x:c r="M76" s="24"/>
      <x:c r="N76" s="24"/>
    </x:row>
    <x:row r="77" ht="22" customHeight="1">
      <x:c r="A77" s="24"/>
      <x:c r="B77" s="28"/>
      <x:c r="C77" s="30"/>
      <x:c r="D77" s="24"/>
      <x:c r="E77" s="34"/>
      <x:c r="F77" s="32"/>
      <x:c r="G77" s="36" t="str">
        <x:f>IF(OR(A77="",E77="",F77="",NOT(ISNUMBER(E77)),NOT(ISNUMBER(F77))),"",ROUND(E77*F77,2))</x:f>
      </x:c>
      <x:c r="H77" s="24"/>
      <x:c r="I77" s="34"/>
      <x:c r="J77" s="36" t="str">
        <x:f>IF(OR(NOT(ISNUMBER(G77)),AND(I77&lt;&gt;"",NOT(ISNUMBER(I77)))),"",G77-I77)</x:f>
      </x:c>
      <x:c r="K77" s="26" t="str">
        <x:f>IF(COUNTA(A77:F77)+COUNTA(H77:I77)+COUNTA(L77:N77)=0,"",IF(OR(A77="",B77="",C77="",D77="",E77="",F77="",H77="",L77="",M77=""),"Completar campos",IF(OR(NOT(ISNUMBER(B77)),NOT(ISNUMBER(C77)),NOT(ISNUMBER(E77)),NOT(ISNUMBER(F77)),AND(I77&lt;&gt;"",NOT(ISNUMBER(I77)))),"Revisar data/valor",IF(DAY(C77)&lt;&gt;1,"Competência inválida",IF(OR(E77&lt;0,F77&lt;0,F77&gt;1,I77&lt;0),"Valor ou taxa inválida",IF(COUNTIF($A$8:$A$507,A77)&gt;1,"ID duplicado",IF(I77&gt;G77,"Pago acima da comissão",IF(AND(H77&lt;&gt;"Sim",H77&lt;&gt;"Não"),"Conferência inválida",""))))))))</x:f>
      </x:c>
      <x:c r="L77" s="24"/>
      <x:c r="M77" s="24"/>
      <x:c r="N77" s="24"/>
    </x:row>
    <x:row r="78" ht="22" customHeight="1">
      <x:c r="A78" s="24"/>
      <x:c r="B78" s="28"/>
      <x:c r="C78" s="30"/>
      <x:c r="D78" s="24"/>
      <x:c r="E78" s="34"/>
      <x:c r="F78" s="32"/>
      <x:c r="G78" s="36" t="str">
        <x:f>IF(OR(A78="",E78="",F78="",NOT(ISNUMBER(E78)),NOT(ISNUMBER(F78))),"",ROUND(E78*F78,2))</x:f>
      </x:c>
      <x:c r="H78" s="24"/>
      <x:c r="I78" s="34"/>
      <x:c r="J78" s="36" t="str">
        <x:f>IF(OR(NOT(ISNUMBER(G78)),AND(I78&lt;&gt;"",NOT(ISNUMBER(I78)))),"",G78-I78)</x:f>
      </x:c>
      <x:c r="K78" s="26" t="str">
        <x:f>IF(COUNTA(A78:F78)+COUNTA(H78:I78)+COUNTA(L78:N78)=0,"",IF(OR(A78="",B78="",C78="",D78="",E78="",F78="",H78="",L78="",M78=""),"Completar campos",IF(OR(NOT(ISNUMBER(B78)),NOT(ISNUMBER(C78)),NOT(ISNUMBER(E78)),NOT(ISNUMBER(F78)),AND(I78&lt;&gt;"",NOT(ISNUMBER(I78)))),"Revisar data/valor",IF(DAY(C78)&lt;&gt;1,"Competência inválida",IF(OR(E78&lt;0,F78&lt;0,F78&gt;1,I78&lt;0),"Valor ou taxa inválida",IF(COUNTIF($A$8:$A$507,A78)&gt;1,"ID duplicado",IF(I78&gt;G78,"Pago acima da comissão",IF(AND(H78&lt;&gt;"Sim",H78&lt;&gt;"Não"),"Conferência inválida",""))))))))</x:f>
      </x:c>
      <x:c r="L78" s="24"/>
      <x:c r="M78" s="24"/>
      <x:c r="N78" s="24"/>
    </x:row>
    <x:row r="79" ht="22" customHeight="1">
      <x:c r="A79" s="24"/>
      <x:c r="B79" s="28"/>
      <x:c r="C79" s="30"/>
      <x:c r="D79" s="24"/>
      <x:c r="E79" s="34"/>
      <x:c r="F79" s="32"/>
      <x:c r="G79" s="36" t="str">
        <x:f>IF(OR(A79="",E79="",F79="",NOT(ISNUMBER(E79)),NOT(ISNUMBER(F79))),"",ROUND(E79*F79,2))</x:f>
      </x:c>
      <x:c r="H79" s="24"/>
      <x:c r="I79" s="34"/>
      <x:c r="J79" s="36" t="str">
        <x:f>IF(OR(NOT(ISNUMBER(G79)),AND(I79&lt;&gt;"",NOT(ISNUMBER(I79)))),"",G79-I79)</x:f>
      </x:c>
      <x:c r="K79" s="26" t="str">
        <x:f>IF(COUNTA(A79:F79)+COUNTA(H79:I79)+COUNTA(L79:N79)=0,"",IF(OR(A79="",B79="",C79="",D79="",E79="",F79="",H79="",L79="",M79=""),"Completar campos",IF(OR(NOT(ISNUMBER(B79)),NOT(ISNUMBER(C79)),NOT(ISNUMBER(E79)),NOT(ISNUMBER(F79)),AND(I79&lt;&gt;"",NOT(ISNUMBER(I79)))),"Revisar data/valor",IF(DAY(C79)&lt;&gt;1,"Competência inválida",IF(OR(E79&lt;0,F79&lt;0,F79&gt;1,I79&lt;0),"Valor ou taxa inválida",IF(COUNTIF($A$8:$A$507,A79)&gt;1,"ID duplicado",IF(I79&gt;G79,"Pago acima da comissão",IF(AND(H79&lt;&gt;"Sim",H79&lt;&gt;"Não"),"Conferência inválida",""))))))))</x:f>
      </x:c>
      <x:c r="L79" s="24"/>
      <x:c r="M79" s="24"/>
      <x:c r="N79" s="24"/>
    </x:row>
    <x:row r="80" ht="22" customHeight="1">
      <x:c r="A80" s="24"/>
      <x:c r="B80" s="28"/>
      <x:c r="C80" s="30"/>
      <x:c r="D80" s="24"/>
      <x:c r="E80" s="34"/>
      <x:c r="F80" s="32"/>
      <x:c r="G80" s="36" t="str">
        <x:f>IF(OR(A80="",E80="",F80="",NOT(ISNUMBER(E80)),NOT(ISNUMBER(F80))),"",ROUND(E80*F80,2))</x:f>
      </x:c>
      <x:c r="H80" s="24"/>
      <x:c r="I80" s="34"/>
      <x:c r="J80" s="36" t="str">
        <x:f>IF(OR(NOT(ISNUMBER(G80)),AND(I80&lt;&gt;"",NOT(ISNUMBER(I80)))),"",G80-I80)</x:f>
      </x:c>
      <x:c r="K80" s="26" t="str">
        <x:f>IF(COUNTA(A80:F80)+COUNTA(H80:I80)+COUNTA(L80:N80)=0,"",IF(OR(A80="",B80="",C80="",D80="",E80="",F80="",H80="",L80="",M80=""),"Completar campos",IF(OR(NOT(ISNUMBER(B80)),NOT(ISNUMBER(C80)),NOT(ISNUMBER(E80)),NOT(ISNUMBER(F80)),AND(I80&lt;&gt;"",NOT(ISNUMBER(I80)))),"Revisar data/valor",IF(DAY(C80)&lt;&gt;1,"Competência inválida",IF(OR(E80&lt;0,F80&lt;0,F80&gt;1,I80&lt;0),"Valor ou taxa inválida",IF(COUNTIF($A$8:$A$507,A80)&gt;1,"ID duplicado",IF(I80&gt;G80,"Pago acima da comissão",IF(AND(H80&lt;&gt;"Sim",H80&lt;&gt;"Não"),"Conferência inválida",""))))))))</x:f>
      </x:c>
      <x:c r="L80" s="24"/>
      <x:c r="M80" s="24"/>
      <x:c r="N80" s="24"/>
    </x:row>
    <x:row r="81" ht="22" customHeight="1">
      <x:c r="A81" s="24"/>
      <x:c r="B81" s="28"/>
      <x:c r="C81" s="30"/>
      <x:c r="D81" s="24"/>
      <x:c r="E81" s="34"/>
      <x:c r="F81" s="32"/>
      <x:c r="G81" s="36" t="str">
        <x:f>IF(OR(A81="",E81="",F81="",NOT(ISNUMBER(E81)),NOT(ISNUMBER(F81))),"",ROUND(E81*F81,2))</x:f>
      </x:c>
      <x:c r="H81" s="24"/>
      <x:c r="I81" s="34"/>
      <x:c r="J81" s="36" t="str">
        <x:f>IF(OR(NOT(ISNUMBER(G81)),AND(I81&lt;&gt;"",NOT(ISNUMBER(I81)))),"",G81-I81)</x:f>
      </x:c>
      <x:c r="K81" s="26" t="str">
        <x:f>IF(COUNTA(A81:F81)+COUNTA(H81:I81)+COUNTA(L81:N81)=0,"",IF(OR(A81="",B81="",C81="",D81="",E81="",F81="",H81="",L81="",M81=""),"Completar campos",IF(OR(NOT(ISNUMBER(B81)),NOT(ISNUMBER(C81)),NOT(ISNUMBER(E81)),NOT(ISNUMBER(F81)),AND(I81&lt;&gt;"",NOT(ISNUMBER(I81)))),"Revisar data/valor",IF(DAY(C81)&lt;&gt;1,"Competência inválida",IF(OR(E81&lt;0,F81&lt;0,F81&gt;1,I81&lt;0),"Valor ou taxa inválida",IF(COUNTIF($A$8:$A$507,A81)&gt;1,"ID duplicado",IF(I81&gt;G81,"Pago acima da comissão",IF(AND(H81&lt;&gt;"Sim",H81&lt;&gt;"Não"),"Conferência inválida",""))))))))</x:f>
      </x:c>
      <x:c r="L81" s="24"/>
      <x:c r="M81" s="24"/>
      <x:c r="N81" s="24"/>
    </x:row>
    <x:row r="82" ht="22" customHeight="1">
      <x:c r="A82" s="24"/>
      <x:c r="B82" s="28"/>
      <x:c r="C82" s="30"/>
      <x:c r="D82" s="24"/>
      <x:c r="E82" s="34"/>
      <x:c r="F82" s="32"/>
      <x:c r="G82" s="36" t="str">
        <x:f>IF(OR(A82="",E82="",F82="",NOT(ISNUMBER(E82)),NOT(ISNUMBER(F82))),"",ROUND(E82*F82,2))</x:f>
      </x:c>
      <x:c r="H82" s="24"/>
      <x:c r="I82" s="34"/>
      <x:c r="J82" s="36" t="str">
        <x:f>IF(OR(NOT(ISNUMBER(G82)),AND(I82&lt;&gt;"",NOT(ISNUMBER(I82)))),"",G82-I82)</x:f>
      </x:c>
      <x:c r="K82" s="26" t="str">
        <x:f>IF(COUNTA(A82:F82)+COUNTA(H82:I82)+COUNTA(L82:N82)=0,"",IF(OR(A82="",B82="",C82="",D82="",E82="",F82="",H82="",L82="",M82=""),"Completar campos",IF(OR(NOT(ISNUMBER(B82)),NOT(ISNUMBER(C82)),NOT(ISNUMBER(E82)),NOT(ISNUMBER(F82)),AND(I82&lt;&gt;"",NOT(ISNUMBER(I82)))),"Revisar data/valor",IF(DAY(C82)&lt;&gt;1,"Competência inválida",IF(OR(E82&lt;0,F82&lt;0,F82&gt;1,I82&lt;0),"Valor ou taxa inválida",IF(COUNTIF($A$8:$A$507,A82)&gt;1,"ID duplicado",IF(I82&gt;G82,"Pago acima da comissão",IF(AND(H82&lt;&gt;"Sim",H82&lt;&gt;"Não"),"Conferência inválida",""))))))))</x:f>
      </x:c>
      <x:c r="L82" s="24"/>
      <x:c r="M82" s="24"/>
      <x:c r="N82" s="24"/>
    </x:row>
    <x:row r="83" ht="22" customHeight="1">
      <x:c r="A83" s="24"/>
      <x:c r="B83" s="28"/>
      <x:c r="C83" s="30"/>
      <x:c r="D83" s="24"/>
      <x:c r="E83" s="34"/>
      <x:c r="F83" s="32"/>
      <x:c r="G83" s="36" t="str">
        <x:f>IF(OR(A83="",E83="",F83="",NOT(ISNUMBER(E83)),NOT(ISNUMBER(F83))),"",ROUND(E83*F83,2))</x:f>
      </x:c>
      <x:c r="H83" s="24"/>
      <x:c r="I83" s="34"/>
      <x:c r="J83" s="36" t="str">
        <x:f>IF(OR(NOT(ISNUMBER(G83)),AND(I83&lt;&gt;"",NOT(ISNUMBER(I83)))),"",G83-I83)</x:f>
      </x:c>
      <x:c r="K83" s="26" t="str">
        <x:f>IF(COUNTA(A83:F83)+COUNTA(H83:I83)+COUNTA(L83:N83)=0,"",IF(OR(A83="",B83="",C83="",D83="",E83="",F83="",H83="",L83="",M83=""),"Completar campos",IF(OR(NOT(ISNUMBER(B83)),NOT(ISNUMBER(C83)),NOT(ISNUMBER(E83)),NOT(ISNUMBER(F83)),AND(I83&lt;&gt;"",NOT(ISNUMBER(I83)))),"Revisar data/valor",IF(DAY(C83)&lt;&gt;1,"Competência inválida",IF(OR(E83&lt;0,F83&lt;0,F83&gt;1,I83&lt;0),"Valor ou taxa inválida",IF(COUNTIF($A$8:$A$507,A83)&gt;1,"ID duplicado",IF(I83&gt;G83,"Pago acima da comissão",IF(AND(H83&lt;&gt;"Sim",H83&lt;&gt;"Não"),"Conferência inválida",""))))))))</x:f>
      </x:c>
      <x:c r="L83" s="24"/>
      <x:c r="M83" s="24"/>
      <x:c r="N83" s="24"/>
    </x:row>
    <x:row r="84" ht="22" customHeight="1">
      <x:c r="A84" s="24"/>
      <x:c r="B84" s="28"/>
      <x:c r="C84" s="30"/>
      <x:c r="D84" s="24"/>
      <x:c r="E84" s="34"/>
      <x:c r="F84" s="32"/>
      <x:c r="G84" s="36" t="str">
        <x:f>IF(OR(A84="",E84="",F84="",NOT(ISNUMBER(E84)),NOT(ISNUMBER(F84))),"",ROUND(E84*F84,2))</x:f>
      </x:c>
      <x:c r="H84" s="24"/>
      <x:c r="I84" s="34"/>
      <x:c r="J84" s="36" t="str">
        <x:f>IF(OR(NOT(ISNUMBER(G84)),AND(I84&lt;&gt;"",NOT(ISNUMBER(I84)))),"",G84-I84)</x:f>
      </x:c>
      <x:c r="K84" s="26" t="str">
        <x:f>IF(COUNTA(A84:F84)+COUNTA(H84:I84)+COUNTA(L84:N84)=0,"",IF(OR(A84="",B84="",C84="",D84="",E84="",F84="",H84="",L84="",M84=""),"Completar campos",IF(OR(NOT(ISNUMBER(B84)),NOT(ISNUMBER(C84)),NOT(ISNUMBER(E84)),NOT(ISNUMBER(F84)),AND(I84&lt;&gt;"",NOT(ISNUMBER(I84)))),"Revisar data/valor",IF(DAY(C84)&lt;&gt;1,"Competência inválida",IF(OR(E84&lt;0,F84&lt;0,F84&gt;1,I84&lt;0),"Valor ou taxa inválida",IF(COUNTIF($A$8:$A$507,A84)&gt;1,"ID duplicado",IF(I84&gt;G84,"Pago acima da comissão",IF(AND(H84&lt;&gt;"Sim",H84&lt;&gt;"Não"),"Conferência inválida",""))))))))</x:f>
      </x:c>
      <x:c r="L84" s="24"/>
      <x:c r="M84" s="24"/>
      <x:c r="N84" s="24"/>
    </x:row>
    <x:row r="85" ht="22" customHeight="1">
      <x:c r="A85" s="24"/>
      <x:c r="B85" s="28"/>
      <x:c r="C85" s="30"/>
      <x:c r="D85" s="24"/>
      <x:c r="E85" s="34"/>
      <x:c r="F85" s="32"/>
      <x:c r="G85" s="36" t="str">
        <x:f>IF(OR(A85="",E85="",F85="",NOT(ISNUMBER(E85)),NOT(ISNUMBER(F85))),"",ROUND(E85*F85,2))</x:f>
      </x:c>
      <x:c r="H85" s="24"/>
      <x:c r="I85" s="34"/>
      <x:c r="J85" s="36" t="str">
        <x:f>IF(OR(NOT(ISNUMBER(G85)),AND(I85&lt;&gt;"",NOT(ISNUMBER(I85)))),"",G85-I85)</x:f>
      </x:c>
      <x:c r="K85" s="26" t="str">
        <x:f>IF(COUNTA(A85:F85)+COUNTA(H85:I85)+COUNTA(L85:N85)=0,"",IF(OR(A85="",B85="",C85="",D85="",E85="",F85="",H85="",L85="",M85=""),"Completar campos",IF(OR(NOT(ISNUMBER(B85)),NOT(ISNUMBER(C85)),NOT(ISNUMBER(E85)),NOT(ISNUMBER(F85)),AND(I85&lt;&gt;"",NOT(ISNUMBER(I85)))),"Revisar data/valor",IF(DAY(C85)&lt;&gt;1,"Competência inválida",IF(OR(E85&lt;0,F85&lt;0,F85&gt;1,I85&lt;0),"Valor ou taxa inválida",IF(COUNTIF($A$8:$A$507,A85)&gt;1,"ID duplicado",IF(I85&gt;G85,"Pago acima da comissão",IF(AND(H85&lt;&gt;"Sim",H85&lt;&gt;"Não"),"Conferência inválida",""))))))))</x:f>
      </x:c>
      <x:c r="L85" s="24"/>
      <x:c r="M85" s="24"/>
      <x:c r="N85" s="24"/>
    </x:row>
    <x:row r="86" ht="22" customHeight="1">
      <x:c r="A86" s="24"/>
      <x:c r="B86" s="28"/>
      <x:c r="C86" s="30"/>
      <x:c r="D86" s="24"/>
      <x:c r="E86" s="34"/>
      <x:c r="F86" s="32"/>
      <x:c r="G86" s="36" t="str">
        <x:f>IF(OR(A86="",E86="",F86="",NOT(ISNUMBER(E86)),NOT(ISNUMBER(F86))),"",ROUND(E86*F86,2))</x:f>
      </x:c>
      <x:c r="H86" s="24"/>
      <x:c r="I86" s="34"/>
      <x:c r="J86" s="36" t="str">
        <x:f>IF(OR(NOT(ISNUMBER(G86)),AND(I86&lt;&gt;"",NOT(ISNUMBER(I86)))),"",G86-I86)</x:f>
      </x:c>
      <x:c r="K86" s="26" t="str">
        <x:f>IF(COUNTA(A86:F86)+COUNTA(H86:I86)+COUNTA(L86:N86)=0,"",IF(OR(A86="",B86="",C86="",D86="",E86="",F86="",H86="",L86="",M86=""),"Completar campos",IF(OR(NOT(ISNUMBER(B86)),NOT(ISNUMBER(C86)),NOT(ISNUMBER(E86)),NOT(ISNUMBER(F86)),AND(I86&lt;&gt;"",NOT(ISNUMBER(I86)))),"Revisar data/valor",IF(DAY(C86)&lt;&gt;1,"Competência inválida",IF(OR(E86&lt;0,F86&lt;0,F86&gt;1,I86&lt;0),"Valor ou taxa inválida",IF(COUNTIF($A$8:$A$507,A86)&gt;1,"ID duplicado",IF(I86&gt;G86,"Pago acima da comissão",IF(AND(H86&lt;&gt;"Sim",H86&lt;&gt;"Não"),"Conferência inválida",""))))))))</x:f>
      </x:c>
      <x:c r="L86" s="24"/>
      <x:c r="M86" s="24"/>
      <x:c r="N86" s="24"/>
    </x:row>
    <x:row r="87" ht="22" customHeight="1">
      <x:c r="A87" s="24"/>
      <x:c r="B87" s="28"/>
      <x:c r="C87" s="30"/>
      <x:c r="D87" s="24"/>
      <x:c r="E87" s="34"/>
      <x:c r="F87" s="32"/>
      <x:c r="G87" s="36" t="str">
        <x:f>IF(OR(A87="",E87="",F87="",NOT(ISNUMBER(E87)),NOT(ISNUMBER(F87))),"",ROUND(E87*F87,2))</x:f>
      </x:c>
      <x:c r="H87" s="24"/>
      <x:c r="I87" s="34"/>
      <x:c r="J87" s="36" t="str">
        <x:f>IF(OR(NOT(ISNUMBER(G87)),AND(I87&lt;&gt;"",NOT(ISNUMBER(I87)))),"",G87-I87)</x:f>
      </x:c>
      <x:c r="K87" s="26" t="str">
        <x:f>IF(COUNTA(A87:F87)+COUNTA(H87:I87)+COUNTA(L87:N87)=0,"",IF(OR(A87="",B87="",C87="",D87="",E87="",F87="",H87="",L87="",M87=""),"Completar campos",IF(OR(NOT(ISNUMBER(B87)),NOT(ISNUMBER(C87)),NOT(ISNUMBER(E87)),NOT(ISNUMBER(F87)),AND(I87&lt;&gt;"",NOT(ISNUMBER(I87)))),"Revisar data/valor",IF(DAY(C87)&lt;&gt;1,"Competência inválida",IF(OR(E87&lt;0,F87&lt;0,F87&gt;1,I87&lt;0),"Valor ou taxa inválida",IF(COUNTIF($A$8:$A$507,A87)&gt;1,"ID duplicado",IF(I87&gt;G87,"Pago acima da comissão",IF(AND(H87&lt;&gt;"Sim",H87&lt;&gt;"Não"),"Conferência inválida",""))))))))</x:f>
      </x:c>
      <x:c r="L87" s="24"/>
      <x:c r="M87" s="24"/>
      <x:c r="N87" s="24"/>
    </x:row>
    <x:row r="88" ht="22" customHeight="1">
      <x:c r="A88" s="24"/>
      <x:c r="B88" s="28"/>
      <x:c r="C88" s="30"/>
      <x:c r="D88" s="24"/>
      <x:c r="E88" s="34"/>
      <x:c r="F88" s="32"/>
      <x:c r="G88" s="36" t="str">
        <x:f>IF(OR(A88="",E88="",F88="",NOT(ISNUMBER(E88)),NOT(ISNUMBER(F88))),"",ROUND(E88*F88,2))</x:f>
      </x:c>
      <x:c r="H88" s="24"/>
      <x:c r="I88" s="34"/>
      <x:c r="J88" s="36" t="str">
        <x:f>IF(OR(NOT(ISNUMBER(G88)),AND(I88&lt;&gt;"",NOT(ISNUMBER(I88)))),"",G88-I88)</x:f>
      </x:c>
      <x:c r="K88" s="26" t="str">
        <x:f>IF(COUNTA(A88:F88)+COUNTA(H88:I88)+COUNTA(L88:N88)=0,"",IF(OR(A88="",B88="",C88="",D88="",E88="",F88="",H88="",L88="",M88=""),"Completar campos",IF(OR(NOT(ISNUMBER(B88)),NOT(ISNUMBER(C88)),NOT(ISNUMBER(E88)),NOT(ISNUMBER(F88)),AND(I88&lt;&gt;"",NOT(ISNUMBER(I88)))),"Revisar data/valor",IF(DAY(C88)&lt;&gt;1,"Competência inválida",IF(OR(E88&lt;0,F88&lt;0,F88&gt;1,I88&lt;0),"Valor ou taxa inválida",IF(COUNTIF($A$8:$A$507,A88)&gt;1,"ID duplicado",IF(I88&gt;G88,"Pago acima da comissão",IF(AND(H88&lt;&gt;"Sim",H88&lt;&gt;"Não"),"Conferência inválida",""))))))))</x:f>
      </x:c>
      <x:c r="L88" s="24"/>
      <x:c r="M88" s="24"/>
      <x:c r="N88" s="24"/>
    </x:row>
    <x:row r="89" ht="22" customHeight="1">
      <x:c r="A89" s="24"/>
      <x:c r="B89" s="28"/>
      <x:c r="C89" s="30"/>
      <x:c r="D89" s="24"/>
      <x:c r="E89" s="34"/>
      <x:c r="F89" s="32"/>
      <x:c r="G89" s="36" t="str">
        <x:f>IF(OR(A89="",E89="",F89="",NOT(ISNUMBER(E89)),NOT(ISNUMBER(F89))),"",ROUND(E89*F89,2))</x:f>
      </x:c>
      <x:c r="H89" s="24"/>
      <x:c r="I89" s="34"/>
      <x:c r="J89" s="36" t="str">
        <x:f>IF(OR(NOT(ISNUMBER(G89)),AND(I89&lt;&gt;"",NOT(ISNUMBER(I89)))),"",G89-I89)</x:f>
      </x:c>
      <x:c r="K89" s="26" t="str">
        <x:f>IF(COUNTA(A89:F89)+COUNTA(H89:I89)+COUNTA(L89:N89)=0,"",IF(OR(A89="",B89="",C89="",D89="",E89="",F89="",H89="",L89="",M89=""),"Completar campos",IF(OR(NOT(ISNUMBER(B89)),NOT(ISNUMBER(C89)),NOT(ISNUMBER(E89)),NOT(ISNUMBER(F89)),AND(I89&lt;&gt;"",NOT(ISNUMBER(I89)))),"Revisar data/valor",IF(DAY(C89)&lt;&gt;1,"Competência inválida",IF(OR(E89&lt;0,F89&lt;0,F89&gt;1,I89&lt;0),"Valor ou taxa inválida",IF(COUNTIF($A$8:$A$507,A89)&gt;1,"ID duplicado",IF(I89&gt;G89,"Pago acima da comissão",IF(AND(H89&lt;&gt;"Sim",H89&lt;&gt;"Não"),"Conferência inválida",""))))))))</x:f>
      </x:c>
      <x:c r="L89" s="24"/>
      <x:c r="M89" s="24"/>
      <x:c r="N89" s="24"/>
    </x:row>
    <x:row r="90" ht="22" customHeight="1">
      <x:c r="A90" s="24"/>
      <x:c r="B90" s="28"/>
      <x:c r="C90" s="30"/>
      <x:c r="D90" s="24"/>
      <x:c r="E90" s="34"/>
      <x:c r="F90" s="32"/>
      <x:c r="G90" s="36" t="str">
        <x:f>IF(OR(A90="",E90="",F90="",NOT(ISNUMBER(E90)),NOT(ISNUMBER(F90))),"",ROUND(E90*F90,2))</x:f>
      </x:c>
      <x:c r="H90" s="24"/>
      <x:c r="I90" s="34"/>
      <x:c r="J90" s="36" t="str">
        <x:f>IF(OR(NOT(ISNUMBER(G90)),AND(I90&lt;&gt;"",NOT(ISNUMBER(I90)))),"",G90-I90)</x:f>
      </x:c>
      <x:c r="K90" s="26" t="str">
        <x:f>IF(COUNTA(A90:F90)+COUNTA(H90:I90)+COUNTA(L90:N90)=0,"",IF(OR(A90="",B90="",C90="",D90="",E90="",F90="",H90="",L90="",M90=""),"Completar campos",IF(OR(NOT(ISNUMBER(B90)),NOT(ISNUMBER(C90)),NOT(ISNUMBER(E90)),NOT(ISNUMBER(F90)),AND(I90&lt;&gt;"",NOT(ISNUMBER(I90)))),"Revisar data/valor",IF(DAY(C90)&lt;&gt;1,"Competência inválida",IF(OR(E90&lt;0,F90&lt;0,F90&gt;1,I90&lt;0),"Valor ou taxa inválida",IF(COUNTIF($A$8:$A$507,A90)&gt;1,"ID duplicado",IF(I90&gt;G90,"Pago acima da comissão",IF(AND(H90&lt;&gt;"Sim",H90&lt;&gt;"Não"),"Conferência inválida",""))))))))</x:f>
      </x:c>
      <x:c r="L90" s="24"/>
      <x:c r="M90" s="24"/>
      <x:c r="N90" s="24"/>
    </x:row>
    <x:row r="91" ht="22" customHeight="1">
      <x:c r="A91" s="24"/>
      <x:c r="B91" s="28"/>
      <x:c r="C91" s="30"/>
      <x:c r="D91" s="24"/>
      <x:c r="E91" s="34"/>
      <x:c r="F91" s="32"/>
      <x:c r="G91" s="36" t="str">
        <x:f>IF(OR(A91="",E91="",F91="",NOT(ISNUMBER(E91)),NOT(ISNUMBER(F91))),"",ROUND(E91*F91,2))</x:f>
      </x:c>
      <x:c r="H91" s="24"/>
      <x:c r="I91" s="34"/>
      <x:c r="J91" s="36" t="str">
        <x:f>IF(OR(NOT(ISNUMBER(G91)),AND(I91&lt;&gt;"",NOT(ISNUMBER(I91)))),"",G91-I91)</x:f>
      </x:c>
      <x:c r="K91" s="26" t="str">
        <x:f>IF(COUNTA(A91:F91)+COUNTA(H91:I91)+COUNTA(L91:N91)=0,"",IF(OR(A91="",B91="",C91="",D91="",E91="",F91="",H91="",L91="",M91=""),"Completar campos",IF(OR(NOT(ISNUMBER(B91)),NOT(ISNUMBER(C91)),NOT(ISNUMBER(E91)),NOT(ISNUMBER(F91)),AND(I91&lt;&gt;"",NOT(ISNUMBER(I91)))),"Revisar data/valor",IF(DAY(C91)&lt;&gt;1,"Competência inválida",IF(OR(E91&lt;0,F91&lt;0,F91&gt;1,I91&lt;0),"Valor ou taxa inválida",IF(COUNTIF($A$8:$A$507,A91)&gt;1,"ID duplicado",IF(I91&gt;G91,"Pago acima da comissão",IF(AND(H91&lt;&gt;"Sim",H91&lt;&gt;"Não"),"Conferência inválida",""))))))))</x:f>
      </x:c>
      <x:c r="L91" s="24"/>
      <x:c r="M91" s="24"/>
      <x:c r="N91" s="24"/>
    </x:row>
    <x:row r="92" ht="22" customHeight="1">
      <x:c r="A92" s="24"/>
      <x:c r="B92" s="28"/>
      <x:c r="C92" s="30"/>
      <x:c r="D92" s="24"/>
      <x:c r="E92" s="34"/>
      <x:c r="F92" s="32"/>
      <x:c r="G92" s="36" t="str">
        <x:f>IF(OR(A92="",E92="",F92="",NOT(ISNUMBER(E92)),NOT(ISNUMBER(F92))),"",ROUND(E92*F92,2))</x:f>
      </x:c>
      <x:c r="H92" s="24"/>
      <x:c r="I92" s="34"/>
      <x:c r="J92" s="36" t="str">
        <x:f>IF(OR(NOT(ISNUMBER(G92)),AND(I92&lt;&gt;"",NOT(ISNUMBER(I92)))),"",G92-I92)</x:f>
      </x:c>
      <x:c r="K92" s="26" t="str">
        <x:f>IF(COUNTA(A92:F92)+COUNTA(H92:I92)+COUNTA(L92:N92)=0,"",IF(OR(A92="",B92="",C92="",D92="",E92="",F92="",H92="",L92="",M92=""),"Completar campos",IF(OR(NOT(ISNUMBER(B92)),NOT(ISNUMBER(C92)),NOT(ISNUMBER(E92)),NOT(ISNUMBER(F92)),AND(I92&lt;&gt;"",NOT(ISNUMBER(I92)))),"Revisar data/valor",IF(DAY(C92)&lt;&gt;1,"Competência inválida",IF(OR(E92&lt;0,F92&lt;0,F92&gt;1,I92&lt;0),"Valor ou taxa inválida",IF(COUNTIF($A$8:$A$507,A92)&gt;1,"ID duplicado",IF(I92&gt;G92,"Pago acima da comissão",IF(AND(H92&lt;&gt;"Sim",H92&lt;&gt;"Não"),"Conferência inválida",""))))))))</x:f>
      </x:c>
      <x:c r="L92" s="24"/>
      <x:c r="M92" s="24"/>
      <x:c r="N92" s="24"/>
    </x:row>
    <x:row r="93" ht="22" customHeight="1">
      <x:c r="A93" s="24"/>
      <x:c r="B93" s="28"/>
      <x:c r="C93" s="30"/>
      <x:c r="D93" s="24"/>
      <x:c r="E93" s="34"/>
      <x:c r="F93" s="32"/>
      <x:c r="G93" s="36" t="str">
        <x:f>IF(OR(A93="",E93="",F93="",NOT(ISNUMBER(E93)),NOT(ISNUMBER(F93))),"",ROUND(E93*F93,2))</x:f>
      </x:c>
      <x:c r="H93" s="24"/>
      <x:c r="I93" s="34"/>
      <x:c r="J93" s="36" t="str">
        <x:f>IF(OR(NOT(ISNUMBER(G93)),AND(I93&lt;&gt;"",NOT(ISNUMBER(I93)))),"",G93-I93)</x:f>
      </x:c>
      <x:c r="K93" s="26" t="str">
        <x:f>IF(COUNTA(A93:F93)+COUNTA(H93:I93)+COUNTA(L93:N93)=0,"",IF(OR(A93="",B93="",C93="",D93="",E93="",F93="",H93="",L93="",M93=""),"Completar campos",IF(OR(NOT(ISNUMBER(B93)),NOT(ISNUMBER(C93)),NOT(ISNUMBER(E93)),NOT(ISNUMBER(F93)),AND(I93&lt;&gt;"",NOT(ISNUMBER(I93)))),"Revisar data/valor",IF(DAY(C93)&lt;&gt;1,"Competência inválida",IF(OR(E93&lt;0,F93&lt;0,F93&gt;1,I93&lt;0),"Valor ou taxa inválida",IF(COUNTIF($A$8:$A$507,A93)&gt;1,"ID duplicado",IF(I93&gt;G93,"Pago acima da comissão",IF(AND(H93&lt;&gt;"Sim",H93&lt;&gt;"Não"),"Conferência inválida",""))))))))</x:f>
      </x:c>
      <x:c r="L93" s="24"/>
      <x:c r="M93" s="24"/>
      <x:c r="N93" s="24"/>
    </x:row>
    <x:row r="94" ht="22" customHeight="1">
      <x:c r="A94" s="24"/>
      <x:c r="B94" s="28"/>
      <x:c r="C94" s="30"/>
      <x:c r="D94" s="24"/>
      <x:c r="E94" s="34"/>
      <x:c r="F94" s="32"/>
      <x:c r="G94" s="36" t="str">
        <x:f>IF(OR(A94="",E94="",F94="",NOT(ISNUMBER(E94)),NOT(ISNUMBER(F94))),"",ROUND(E94*F94,2))</x:f>
      </x:c>
      <x:c r="H94" s="24"/>
      <x:c r="I94" s="34"/>
      <x:c r="J94" s="36" t="str">
        <x:f>IF(OR(NOT(ISNUMBER(G94)),AND(I94&lt;&gt;"",NOT(ISNUMBER(I94)))),"",G94-I94)</x:f>
      </x:c>
      <x:c r="K94" s="26" t="str">
        <x:f>IF(COUNTA(A94:F94)+COUNTA(H94:I94)+COUNTA(L94:N94)=0,"",IF(OR(A94="",B94="",C94="",D94="",E94="",F94="",H94="",L94="",M94=""),"Completar campos",IF(OR(NOT(ISNUMBER(B94)),NOT(ISNUMBER(C94)),NOT(ISNUMBER(E94)),NOT(ISNUMBER(F94)),AND(I94&lt;&gt;"",NOT(ISNUMBER(I94)))),"Revisar data/valor",IF(DAY(C94)&lt;&gt;1,"Competência inválida",IF(OR(E94&lt;0,F94&lt;0,F94&gt;1,I94&lt;0),"Valor ou taxa inválida",IF(COUNTIF($A$8:$A$507,A94)&gt;1,"ID duplicado",IF(I94&gt;G94,"Pago acima da comissão",IF(AND(H94&lt;&gt;"Sim",H94&lt;&gt;"Não"),"Conferência inválida",""))))))))</x:f>
      </x:c>
      <x:c r="L94" s="24"/>
      <x:c r="M94" s="24"/>
      <x:c r="N94" s="24"/>
    </x:row>
    <x:row r="95" ht="22" customHeight="1">
      <x:c r="A95" s="24"/>
      <x:c r="B95" s="28"/>
      <x:c r="C95" s="30"/>
      <x:c r="D95" s="24"/>
      <x:c r="E95" s="34"/>
      <x:c r="F95" s="32"/>
      <x:c r="G95" s="36" t="str">
        <x:f>IF(OR(A95="",E95="",F95="",NOT(ISNUMBER(E95)),NOT(ISNUMBER(F95))),"",ROUND(E95*F95,2))</x:f>
      </x:c>
      <x:c r="H95" s="24"/>
      <x:c r="I95" s="34"/>
      <x:c r="J95" s="36" t="str">
        <x:f>IF(OR(NOT(ISNUMBER(G95)),AND(I95&lt;&gt;"",NOT(ISNUMBER(I95)))),"",G95-I95)</x:f>
      </x:c>
      <x:c r="K95" s="26" t="str">
        <x:f>IF(COUNTA(A95:F95)+COUNTA(H95:I95)+COUNTA(L95:N95)=0,"",IF(OR(A95="",B95="",C95="",D95="",E95="",F95="",H95="",L95="",M95=""),"Completar campos",IF(OR(NOT(ISNUMBER(B95)),NOT(ISNUMBER(C95)),NOT(ISNUMBER(E95)),NOT(ISNUMBER(F95)),AND(I95&lt;&gt;"",NOT(ISNUMBER(I95)))),"Revisar data/valor",IF(DAY(C95)&lt;&gt;1,"Competência inválida",IF(OR(E95&lt;0,F95&lt;0,F95&gt;1,I95&lt;0),"Valor ou taxa inválida",IF(COUNTIF($A$8:$A$507,A95)&gt;1,"ID duplicado",IF(I95&gt;G95,"Pago acima da comissão",IF(AND(H95&lt;&gt;"Sim",H95&lt;&gt;"Não"),"Conferência inválida",""))))))))</x:f>
      </x:c>
      <x:c r="L95" s="24"/>
      <x:c r="M95" s="24"/>
      <x:c r="N95" s="24"/>
    </x:row>
    <x:row r="96" ht="22" customHeight="1">
      <x:c r="A96" s="24"/>
      <x:c r="B96" s="28"/>
      <x:c r="C96" s="30"/>
      <x:c r="D96" s="24"/>
      <x:c r="E96" s="34"/>
      <x:c r="F96" s="32"/>
      <x:c r="G96" s="36" t="str">
        <x:f>IF(OR(A96="",E96="",F96="",NOT(ISNUMBER(E96)),NOT(ISNUMBER(F96))),"",ROUND(E96*F96,2))</x:f>
      </x:c>
      <x:c r="H96" s="24"/>
      <x:c r="I96" s="34"/>
      <x:c r="J96" s="36" t="str">
        <x:f>IF(OR(NOT(ISNUMBER(G96)),AND(I96&lt;&gt;"",NOT(ISNUMBER(I96)))),"",G96-I96)</x:f>
      </x:c>
      <x:c r="K96" s="26" t="str">
        <x:f>IF(COUNTA(A96:F96)+COUNTA(H96:I96)+COUNTA(L96:N96)=0,"",IF(OR(A96="",B96="",C96="",D96="",E96="",F96="",H96="",L96="",M96=""),"Completar campos",IF(OR(NOT(ISNUMBER(B96)),NOT(ISNUMBER(C96)),NOT(ISNUMBER(E96)),NOT(ISNUMBER(F96)),AND(I96&lt;&gt;"",NOT(ISNUMBER(I96)))),"Revisar data/valor",IF(DAY(C96)&lt;&gt;1,"Competência inválida",IF(OR(E96&lt;0,F96&lt;0,F96&gt;1,I96&lt;0),"Valor ou taxa inválida",IF(COUNTIF($A$8:$A$507,A96)&gt;1,"ID duplicado",IF(I96&gt;G96,"Pago acima da comissão",IF(AND(H96&lt;&gt;"Sim",H96&lt;&gt;"Não"),"Conferência inválida",""))))))))</x:f>
      </x:c>
      <x:c r="L96" s="24"/>
      <x:c r="M96" s="24"/>
      <x:c r="N96" s="24"/>
    </x:row>
    <x:row r="97" ht="22" customHeight="1">
      <x:c r="A97" s="24"/>
      <x:c r="B97" s="28"/>
      <x:c r="C97" s="30"/>
      <x:c r="D97" s="24"/>
      <x:c r="E97" s="34"/>
      <x:c r="F97" s="32"/>
      <x:c r="G97" s="36" t="str">
        <x:f>IF(OR(A97="",E97="",F97="",NOT(ISNUMBER(E97)),NOT(ISNUMBER(F97))),"",ROUND(E97*F97,2))</x:f>
      </x:c>
      <x:c r="H97" s="24"/>
      <x:c r="I97" s="34"/>
      <x:c r="J97" s="36" t="str">
        <x:f>IF(OR(NOT(ISNUMBER(G97)),AND(I97&lt;&gt;"",NOT(ISNUMBER(I97)))),"",G97-I97)</x:f>
      </x:c>
      <x:c r="K97" s="26" t="str">
        <x:f>IF(COUNTA(A97:F97)+COUNTA(H97:I97)+COUNTA(L97:N97)=0,"",IF(OR(A97="",B97="",C97="",D97="",E97="",F97="",H97="",L97="",M97=""),"Completar campos",IF(OR(NOT(ISNUMBER(B97)),NOT(ISNUMBER(C97)),NOT(ISNUMBER(E97)),NOT(ISNUMBER(F97)),AND(I97&lt;&gt;"",NOT(ISNUMBER(I97)))),"Revisar data/valor",IF(DAY(C97)&lt;&gt;1,"Competência inválida",IF(OR(E97&lt;0,F97&lt;0,F97&gt;1,I97&lt;0),"Valor ou taxa inválida",IF(COUNTIF($A$8:$A$507,A97)&gt;1,"ID duplicado",IF(I97&gt;G97,"Pago acima da comissão",IF(AND(H97&lt;&gt;"Sim",H97&lt;&gt;"Não"),"Conferência inválida",""))))))))</x:f>
      </x:c>
      <x:c r="L97" s="24"/>
      <x:c r="M97" s="24"/>
      <x:c r="N97" s="24"/>
    </x:row>
    <x:row r="98" ht="22" customHeight="1">
      <x:c r="A98" s="24"/>
      <x:c r="B98" s="28"/>
      <x:c r="C98" s="30"/>
      <x:c r="D98" s="24"/>
      <x:c r="E98" s="34"/>
      <x:c r="F98" s="32"/>
      <x:c r="G98" s="36" t="str">
        <x:f>IF(OR(A98="",E98="",F98="",NOT(ISNUMBER(E98)),NOT(ISNUMBER(F98))),"",ROUND(E98*F98,2))</x:f>
      </x:c>
      <x:c r="H98" s="24"/>
      <x:c r="I98" s="34"/>
      <x:c r="J98" s="36" t="str">
        <x:f>IF(OR(NOT(ISNUMBER(G98)),AND(I98&lt;&gt;"",NOT(ISNUMBER(I98)))),"",G98-I98)</x:f>
      </x:c>
      <x:c r="K98" s="26" t="str">
        <x:f>IF(COUNTA(A98:F98)+COUNTA(H98:I98)+COUNTA(L98:N98)=0,"",IF(OR(A98="",B98="",C98="",D98="",E98="",F98="",H98="",L98="",M98=""),"Completar campos",IF(OR(NOT(ISNUMBER(B98)),NOT(ISNUMBER(C98)),NOT(ISNUMBER(E98)),NOT(ISNUMBER(F98)),AND(I98&lt;&gt;"",NOT(ISNUMBER(I98)))),"Revisar data/valor",IF(DAY(C98)&lt;&gt;1,"Competência inválida",IF(OR(E98&lt;0,F98&lt;0,F98&gt;1,I98&lt;0),"Valor ou taxa inválida",IF(COUNTIF($A$8:$A$507,A98)&gt;1,"ID duplicado",IF(I98&gt;G98,"Pago acima da comissão",IF(AND(H98&lt;&gt;"Sim",H98&lt;&gt;"Não"),"Conferência inválida",""))))))))</x:f>
      </x:c>
      <x:c r="L98" s="24"/>
      <x:c r="M98" s="24"/>
      <x:c r="N98" s="24"/>
    </x:row>
    <x:row r="99" ht="22" customHeight="1">
      <x:c r="A99" s="24"/>
      <x:c r="B99" s="28"/>
      <x:c r="C99" s="30"/>
      <x:c r="D99" s="24"/>
      <x:c r="E99" s="34"/>
      <x:c r="F99" s="32"/>
      <x:c r="G99" s="36" t="str">
        <x:f>IF(OR(A99="",E99="",F99="",NOT(ISNUMBER(E99)),NOT(ISNUMBER(F99))),"",ROUND(E99*F99,2))</x:f>
      </x:c>
      <x:c r="H99" s="24"/>
      <x:c r="I99" s="34"/>
      <x:c r="J99" s="36" t="str">
        <x:f>IF(OR(NOT(ISNUMBER(G99)),AND(I99&lt;&gt;"",NOT(ISNUMBER(I99)))),"",G99-I99)</x:f>
      </x:c>
      <x:c r="K99" s="26" t="str">
        <x:f>IF(COUNTA(A99:F99)+COUNTA(H99:I99)+COUNTA(L99:N99)=0,"",IF(OR(A99="",B99="",C99="",D99="",E99="",F99="",H99="",L99="",M99=""),"Completar campos",IF(OR(NOT(ISNUMBER(B99)),NOT(ISNUMBER(C99)),NOT(ISNUMBER(E99)),NOT(ISNUMBER(F99)),AND(I99&lt;&gt;"",NOT(ISNUMBER(I99)))),"Revisar data/valor",IF(DAY(C99)&lt;&gt;1,"Competência inválida",IF(OR(E99&lt;0,F99&lt;0,F99&gt;1,I99&lt;0),"Valor ou taxa inválida",IF(COUNTIF($A$8:$A$507,A99)&gt;1,"ID duplicado",IF(I99&gt;G99,"Pago acima da comissão",IF(AND(H99&lt;&gt;"Sim",H99&lt;&gt;"Não"),"Conferência inválida",""))))))))</x:f>
      </x:c>
      <x:c r="L99" s="24"/>
      <x:c r="M99" s="24"/>
      <x:c r="N99" s="24"/>
    </x:row>
    <x:row r="100" ht="22" customHeight="1">
      <x:c r="A100" s="24"/>
      <x:c r="B100" s="28"/>
      <x:c r="C100" s="30"/>
      <x:c r="D100" s="24"/>
      <x:c r="E100" s="34"/>
      <x:c r="F100" s="32"/>
      <x:c r="G100" s="36" t="str">
        <x:f>IF(OR(A100="",E100="",F100="",NOT(ISNUMBER(E100)),NOT(ISNUMBER(F100))),"",ROUND(E100*F100,2))</x:f>
      </x:c>
      <x:c r="H100" s="24"/>
      <x:c r="I100" s="34"/>
      <x:c r="J100" s="36" t="str">
        <x:f>IF(OR(NOT(ISNUMBER(G100)),AND(I100&lt;&gt;"",NOT(ISNUMBER(I100)))),"",G100-I100)</x:f>
      </x:c>
      <x:c r="K100" s="26" t="str">
        <x:f>IF(COUNTA(A100:F100)+COUNTA(H100:I100)+COUNTA(L100:N100)=0,"",IF(OR(A100="",B100="",C100="",D100="",E100="",F100="",H100="",L100="",M100=""),"Completar campos",IF(OR(NOT(ISNUMBER(B100)),NOT(ISNUMBER(C100)),NOT(ISNUMBER(E100)),NOT(ISNUMBER(F100)),AND(I100&lt;&gt;"",NOT(ISNUMBER(I100)))),"Revisar data/valor",IF(DAY(C100)&lt;&gt;1,"Competência inválida",IF(OR(E100&lt;0,F100&lt;0,F100&gt;1,I100&lt;0),"Valor ou taxa inválida",IF(COUNTIF($A$8:$A$507,A100)&gt;1,"ID duplicado",IF(I100&gt;G100,"Pago acima da comissão",IF(AND(H100&lt;&gt;"Sim",H100&lt;&gt;"Não"),"Conferência inválida",""))))))))</x:f>
      </x:c>
      <x:c r="L100" s="24"/>
      <x:c r="M100" s="24"/>
      <x:c r="N100" s="24"/>
    </x:row>
    <x:row r="101" ht="22" customHeight="1">
      <x:c r="A101" s="24"/>
      <x:c r="B101" s="28"/>
      <x:c r="C101" s="30"/>
      <x:c r="D101" s="24"/>
      <x:c r="E101" s="34"/>
      <x:c r="F101" s="32"/>
      <x:c r="G101" s="36" t="str">
        <x:f>IF(OR(A101="",E101="",F101="",NOT(ISNUMBER(E101)),NOT(ISNUMBER(F101))),"",ROUND(E101*F101,2))</x:f>
      </x:c>
      <x:c r="H101" s="24"/>
      <x:c r="I101" s="34"/>
      <x:c r="J101" s="36" t="str">
        <x:f>IF(OR(NOT(ISNUMBER(G101)),AND(I101&lt;&gt;"",NOT(ISNUMBER(I101)))),"",G101-I101)</x:f>
      </x:c>
      <x:c r="K101" s="26" t="str">
        <x:f>IF(COUNTA(A101:F101)+COUNTA(H101:I101)+COUNTA(L101:N101)=0,"",IF(OR(A101="",B101="",C101="",D101="",E101="",F101="",H101="",L101="",M101=""),"Completar campos",IF(OR(NOT(ISNUMBER(B101)),NOT(ISNUMBER(C101)),NOT(ISNUMBER(E101)),NOT(ISNUMBER(F101)),AND(I101&lt;&gt;"",NOT(ISNUMBER(I101)))),"Revisar data/valor",IF(DAY(C101)&lt;&gt;1,"Competência inválida",IF(OR(E101&lt;0,F101&lt;0,F101&gt;1,I101&lt;0),"Valor ou taxa inválida",IF(COUNTIF($A$8:$A$507,A101)&gt;1,"ID duplicado",IF(I101&gt;G101,"Pago acima da comissão",IF(AND(H101&lt;&gt;"Sim",H101&lt;&gt;"Não"),"Conferência inválida",""))))))))</x:f>
      </x:c>
      <x:c r="L101" s="24"/>
      <x:c r="M101" s="24"/>
      <x:c r="N101" s="24"/>
    </x:row>
    <x:row r="102" ht="22" customHeight="1">
      <x:c r="A102" s="24"/>
      <x:c r="B102" s="28"/>
      <x:c r="C102" s="30"/>
      <x:c r="D102" s="24"/>
      <x:c r="E102" s="34"/>
      <x:c r="F102" s="32"/>
      <x:c r="G102" s="36" t="str">
        <x:f>IF(OR(A102="",E102="",F102="",NOT(ISNUMBER(E102)),NOT(ISNUMBER(F102))),"",ROUND(E102*F102,2))</x:f>
      </x:c>
      <x:c r="H102" s="24"/>
      <x:c r="I102" s="34"/>
      <x:c r="J102" s="36" t="str">
        <x:f>IF(OR(NOT(ISNUMBER(G102)),AND(I102&lt;&gt;"",NOT(ISNUMBER(I102)))),"",G102-I102)</x:f>
      </x:c>
      <x:c r="K102" s="26" t="str">
        <x:f>IF(COUNTA(A102:F102)+COUNTA(H102:I102)+COUNTA(L102:N102)=0,"",IF(OR(A102="",B102="",C102="",D102="",E102="",F102="",H102="",L102="",M102=""),"Completar campos",IF(OR(NOT(ISNUMBER(B102)),NOT(ISNUMBER(C102)),NOT(ISNUMBER(E102)),NOT(ISNUMBER(F102)),AND(I102&lt;&gt;"",NOT(ISNUMBER(I102)))),"Revisar data/valor",IF(DAY(C102)&lt;&gt;1,"Competência inválida",IF(OR(E102&lt;0,F102&lt;0,F102&gt;1,I102&lt;0),"Valor ou taxa inválida",IF(COUNTIF($A$8:$A$507,A102)&gt;1,"ID duplicado",IF(I102&gt;G102,"Pago acima da comissão",IF(AND(H102&lt;&gt;"Sim",H102&lt;&gt;"Não"),"Conferência inválida",""))))))))</x:f>
      </x:c>
      <x:c r="L102" s="24"/>
      <x:c r="M102" s="24"/>
      <x:c r="N102" s="24"/>
    </x:row>
    <x:row r="103" ht="22" customHeight="1">
      <x:c r="A103" s="24"/>
      <x:c r="B103" s="28"/>
      <x:c r="C103" s="30"/>
      <x:c r="D103" s="24"/>
      <x:c r="E103" s="34"/>
      <x:c r="F103" s="32"/>
      <x:c r="G103" s="36" t="str">
        <x:f>IF(OR(A103="",E103="",F103="",NOT(ISNUMBER(E103)),NOT(ISNUMBER(F103))),"",ROUND(E103*F103,2))</x:f>
      </x:c>
      <x:c r="H103" s="24"/>
      <x:c r="I103" s="34"/>
      <x:c r="J103" s="36" t="str">
        <x:f>IF(OR(NOT(ISNUMBER(G103)),AND(I103&lt;&gt;"",NOT(ISNUMBER(I103)))),"",G103-I103)</x:f>
      </x:c>
      <x:c r="K103" s="26" t="str">
        <x:f>IF(COUNTA(A103:F103)+COUNTA(H103:I103)+COUNTA(L103:N103)=0,"",IF(OR(A103="",B103="",C103="",D103="",E103="",F103="",H103="",L103="",M103=""),"Completar campos",IF(OR(NOT(ISNUMBER(B103)),NOT(ISNUMBER(C103)),NOT(ISNUMBER(E103)),NOT(ISNUMBER(F103)),AND(I103&lt;&gt;"",NOT(ISNUMBER(I103)))),"Revisar data/valor",IF(DAY(C103)&lt;&gt;1,"Competência inválida",IF(OR(E103&lt;0,F103&lt;0,F103&gt;1,I103&lt;0),"Valor ou taxa inválida",IF(COUNTIF($A$8:$A$507,A103)&gt;1,"ID duplicado",IF(I103&gt;G103,"Pago acima da comissão",IF(AND(H103&lt;&gt;"Sim",H103&lt;&gt;"Não"),"Conferência inválida",""))))))))</x:f>
      </x:c>
      <x:c r="L103" s="24"/>
      <x:c r="M103" s="24"/>
      <x:c r="N103" s="24"/>
    </x:row>
    <x:row r="104" ht="22" customHeight="1">
      <x:c r="A104" s="24"/>
      <x:c r="B104" s="28"/>
      <x:c r="C104" s="30"/>
      <x:c r="D104" s="24"/>
      <x:c r="E104" s="34"/>
      <x:c r="F104" s="32"/>
      <x:c r="G104" s="36" t="str">
        <x:f>IF(OR(A104="",E104="",F104="",NOT(ISNUMBER(E104)),NOT(ISNUMBER(F104))),"",ROUND(E104*F104,2))</x:f>
      </x:c>
      <x:c r="H104" s="24"/>
      <x:c r="I104" s="34"/>
      <x:c r="J104" s="36" t="str">
        <x:f>IF(OR(NOT(ISNUMBER(G104)),AND(I104&lt;&gt;"",NOT(ISNUMBER(I104)))),"",G104-I104)</x:f>
      </x:c>
      <x:c r="K104" s="26" t="str">
        <x:f>IF(COUNTA(A104:F104)+COUNTA(H104:I104)+COUNTA(L104:N104)=0,"",IF(OR(A104="",B104="",C104="",D104="",E104="",F104="",H104="",L104="",M104=""),"Completar campos",IF(OR(NOT(ISNUMBER(B104)),NOT(ISNUMBER(C104)),NOT(ISNUMBER(E104)),NOT(ISNUMBER(F104)),AND(I104&lt;&gt;"",NOT(ISNUMBER(I104)))),"Revisar data/valor",IF(DAY(C104)&lt;&gt;1,"Competência inválida",IF(OR(E104&lt;0,F104&lt;0,F104&gt;1,I104&lt;0),"Valor ou taxa inválida",IF(COUNTIF($A$8:$A$507,A104)&gt;1,"ID duplicado",IF(I104&gt;G104,"Pago acima da comissão",IF(AND(H104&lt;&gt;"Sim",H104&lt;&gt;"Não"),"Conferência inválida",""))))))))</x:f>
      </x:c>
      <x:c r="L104" s="24"/>
      <x:c r="M104" s="24"/>
      <x:c r="N104" s="24"/>
    </x:row>
    <x:row r="105" ht="22" customHeight="1">
      <x:c r="A105" s="24"/>
      <x:c r="B105" s="28"/>
      <x:c r="C105" s="30"/>
      <x:c r="D105" s="24"/>
      <x:c r="E105" s="34"/>
      <x:c r="F105" s="32"/>
      <x:c r="G105" s="36" t="str">
        <x:f>IF(OR(A105="",E105="",F105="",NOT(ISNUMBER(E105)),NOT(ISNUMBER(F105))),"",ROUND(E105*F105,2))</x:f>
      </x:c>
      <x:c r="H105" s="24"/>
      <x:c r="I105" s="34"/>
      <x:c r="J105" s="36" t="str">
        <x:f>IF(OR(NOT(ISNUMBER(G105)),AND(I105&lt;&gt;"",NOT(ISNUMBER(I105)))),"",G105-I105)</x:f>
      </x:c>
      <x:c r="K105" s="26" t="str">
        <x:f>IF(COUNTA(A105:F105)+COUNTA(H105:I105)+COUNTA(L105:N105)=0,"",IF(OR(A105="",B105="",C105="",D105="",E105="",F105="",H105="",L105="",M105=""),"Completar campos",IF(OR(NOT(ISNUMBER(B105)),NOT(ISNUMBER(C105)),NOT(ISNUMBER(E105)),NOT(ISNUMBER(F105)),AND(I105&lt;&gt;"",NOT(ISNUMBER(I105)))),"Revisar data/valor",IF(DAY(C105)&lt;&gt;1,"Competência inválida",IF(OR(E105&lt;0,F105&lt;0,F105&gt;1,I105&lt;0),"Valor ou taxa inválida",IF(COUNTIF($A$8:$A$507,A105)&gt;1,"ID duplicado",IF(I105&gt;G105,"Pago acima da comissão",IF(AND(H105&lt;&gt;"Sim",H105&lt;&gt;"Não"),"Conferência inválida",""))))))))</x:f>
      </x:c>
      <x:c r="L105" s="24"/>
      <x:c r="M105" s="24"/>
      <x:c r="N105" s="24"/>
    </x:row>
    <x:row r="106" ht="22" customHeight="1">
      <x:c r="A106" s="24"/>
      <x:c r="B106" s="28"/>
      <x:c r="C106" s="30"/>
      <x:c r="D106" s="24"/>
      <x:c r="E106" s="34"/>
      <x:c r="F106" s="32"/>
      <x:c r="G106" s="36" t="str">
        <x:f>IF(OR(A106="",E106="",F106="",NOT(ISNUMBER(E106)),NOT(ISNUMBER(F106))),"",ROUND(E106*F106,2))</x:f>
      </x:c>
      <x:c r="H106" s="24"/>
      <x:c r="I106" s="34"/>
      <x:c r="J106" s="36" t="str">
        <x:f>IF(OR(NOT(ISNUMBER(G106)),AND(I106&lt;&gt;"",NOT(ISNUMBER(I106)))),"",G106-I106)</x:f>
      </x:c>
      <x:c r="K106" s="26" t="str">
        <x:f>IF(COUNTA(A106:F106)+COUNTA(H106:I106)+COUNTA(L106:N106)=0,"",IF(OR(A106="",B106="",C106="",D106="",E106="",F106="",H106="",L106="",M106=""),"Completar campos",IF(OR(NOT(ISNUMBER(B106)),NOT(ISNUMBER(C106)),NOT(ISNUMBER(E106)),NOT(ISNUMBER(F106)),AND(I106&lt;&gt;"",NOT(ISNUMBER(I106)))),"Revisar data/valor",IF(DAY(C106)&lt;&gt;1,"Competência inválida",IF(OR(E106&lt;0,F106&lt;0,F106&gt;1,I106&lt;0),"Valor ou taxa inválida",IF(COUNTIF($A$8:$A$507,A106)&gt;1,"ID duplicado",IF(I106&gt;G106,"Pago acima da comissão",IF(AND(H106&lt;&gt;"Sim",H106&lt;&gt;"Não"),"Conferência inválida",""))))))))</x:f>
      </x:c>
      <x:c r="L106" s="24"/>
      <x:c r="M106" s="24"/>
      <x:c r="N106" s="24"/>
    </x:row>
    <x:row r="107" ht="22" customHeight="1">
      <x:c r="A107" s="24"/>
      <x:c r="B107" s="28"/>
      <x:c r="C107" s="30"/>
      <x:c r="D107" s="24"/>
      <x:c r="E107" s="34"/>
      <x:c r="F107" s="32"/>
      <x:c r="G107" s="36" t="str">
        <x:f>IF(OR(A107="",E107="",F107="",NOT(ISNUMBER(E107)),NOT(ISNUMBER(F107))),"",ROUND(E107*F107,2))</x:f>
      </x:c>
      <x:c r="H107" s="24"/>
      <x:c r="I107" s="34"/>
      <x:c r="J107" s="36" t="str">
        <x:f>IF(OR(NOT(ISNUMBER(G107)),AND(I107&lt;&gt;"",NOT(ISNUMBER(I107)))),"",G107-I107)</x:f>
      </x:c>
      <x:c r="K107" s="26" t="str">
        <x:f>IF(COUNTA(A107:F107)+COUNTA(H107:I107)+COUNTA(L107:N107)=0,"",IF(OR(A107="",B107="",C107="",D107="",E107="",F107="",H107="",L107="",M107=""),"Completar campos",IF(OR(NOT(ISNUMBER(B107)),NOT(ISNUMBER(C107)),NOT(ISNUMBER(E107)),NOT(ISNUMBER(F107)),AND(I107&lt;&gt;"",NOT(ISNUMBER(I107)))),"Revisar data/valor",IF(DAY(C107)&lt;&gt;1,"Competência inválida",IF(OR(E107&lt;0,F107&lt;0,F107&gt;1,I107&lt;0),"Valor ou taxa inválida",IF(COUNTIF($A$8:$A$507,A107)&gt;1,"ID duplicado",IF(I107&gt;G107,"Pago acima da comissão",IF(AND(H107&lt;&gt;"Sim",H107&lt;&gt;"Não"),"Conferência inválida",""))))))))</x:f>
      </x:c>
      <x:c r="L107" s="24"/>
      <x:c r="M107" s="24"/>
      <x:c r="N107" s="24"/>
    </x:row>
    <x:row r="108" ht="22" customHeight="1">
      <x:c r="A108" s="24"/>
      <x:c r="B108" s="28"/>
      <x:c r="C108" s="30"/>
      <x:c r="D108" s="24"/>
      <x:c r="E108" s="34"/>
      <x:c r="F108" s="32"/>
      <x:c r="G108" s="36" t="str">
        <x:f>IF(OR(A108="",E108="",F108="",NOT(ISNUMBER(E108)),NOT(ISNUMBER(F108))),"",ROUND(E108*F108,2))</x:f>
      </x:c>
      <x:c r="H108" s="24"/>
      <x:c r="I108" s="34"/>
      <x:c r="J108" s="36" t="str">
        <x:f>IF(OR(NOT(ISNUMBER(G108)),AND(I108&lt;&gt;"",NOT(ISNUMBER(I108)))),"",G108-I108)</x:f>
      </x:c>
      <x:c r="K108" s="26" t="str">
        <x:f>IF(COUNTA(A108:F108)+COUNTA(H108:I108)+COUNTA(L108:N108)=0,"",IF(OR(A108="",B108="",C108="",D108="",E108="",F108="",H108="",L108="",M108=""),"Completar campos",IF(OR(NOT(ISNUMBER(B108)),NOT(ISNUMBER(C108)),NOT(ISNUMBER(E108)),NOT(ISNUMBER(F108)),AND(I108&lt;&gt;"",NOT(ISNUMBER(I108)))),"Revisar data/valor",IF(DAY(C108)&lt;&gt;1,"Competência inválida",IF(OR(E108&lt;0,F108&lt;0,F108&gt;1,I108&lt;0),"Valor ou taxa inválida",IF(COUNTIF($A$8:$A$507,A108)&gt;1,"ID duplicado",IF(I108&gt;G108,"Pago acima da comissão",IF(AND(H108&lt;&gt;"Sim",H108&lt;&gt;"Não"),"Conferência inválida",""))))))))</x:f>
      </x:c>
      <x:c r="L108" s="24"/>
      <x:c r="M108" s="24"/>
      <x:c r="N108" s="24"/>
    </x:row>
    <x:row r="109" ht="22" customHeight="1">
      <x:c r="A109" s="24"/>
      <x:c r="B109" s="28"/>
      <x:c r="C109" s="30"/>
      <x:c r="D109" s="24"/>
      <x:c r="E109" s="34"/>
      <x:c r="F109" s="32"/>
      <x:c r="G109" s="36" t="str">
        <x:f>IF(OR(A109="",E109="",F109="",NOT(ISNUMBER(E109)),NOT(ISNUMBER(F109))),"",ROUND(E109*F109,2))</x:f>
      </x:c>
      <x:c r="H109" s="24"/>
      <x:c r="I109" s="34"/>
      <x:c r="J109" s="36" t="str">
        <x:f>IF(OR(NOT(ISNUMBER(G109)),AND(I109&lt;&gt;"",NOT(ISNUMBER(I109)))),"",G109-I109)</x:f>
      </x:c>
      <x:c r="K109" s="26" t="str">
        <x:f>IF(COUNTA(A109:F109)+COUNTA(H109:I109)+COUNTA(L109:N109)=0,"",IF(OR(A109="",B109="",C109="",D109="",E109="",F109="",H109="",L109="",M109=""),"Completar campos",IF(OR(NOT(ISNUMBER(B109)),NOT(ISNUMBER(C109)),NOT(ISNUMBER(E109)),NOT(ISNUMBER(F109)),AND(I109&lt;&gt;"",NOT(ISNUMBER(I109)))),"Revisar data/valor",IF(DAY(C109)&lt;&gt;1,"Competência inválida",IF(OR(E109&lt;0,F109&lt;0,F109&gt;1,I109&lt;0),"Valor ou taxa inválida",IF(COUNTIF($A$8:$A$507,A109)&gt;1,"ID duplicado",IF(I109&gt;G109,"Pago acima da comissão",IF(AND(H109&lt;&gt;"Sim",H109&lt;&gt;"Não"),"Conferência inválida",""))))))))</x:f>
      </x:c>
      <x:c r="L109" s="24"/>
      <x:c r="M109" s="24"/>
      <x:c r="N109" s="24"/>
    </x:row>
    <x:row r="110" ht="22" customHeight="1">
      <x:c r="A110" s="24"/>
      <x:c r="B110" s="28"/>
      <x:c r="C110" s="30"/>
      <x:c r="D110" s="24"/>
      <x:c r="E110" s="34"/>
      <x:c r="F110" s="32"/>
      <x:c r="G110" s="36" t="str">
        <x:f>IF(OR(A110="",E110="",F110="",NOT(ISNUMBER(E110)),NOT(ISNUMBER(F110))),"",ROUND(E110*F110,2))</x:f>
      </x:c>
      <x:c r="H110" s="24"/>
      <x:c r="I110" s="34"/>
      <x:c r="J110" s="36" t="str">
        <x:f>IF(OR(NOT(ISNUMBER(G110)),AND(I110&lt;&gt;"",NOT(ISNUMBER(I110)))),"",G110-I110)</x:f>
      </x:c>
      <x:c r="K110" s="26" t="str">
        <x:f>IF(COUNTA(A110:F110)+COUNTA(H110:I110)+COUNTA(L110:N110)=0,"",IF(OR(A110="",B110="",C110="",D110="",E110="",F110="",H110="",L110="",M110=""),"Completar campos",IF(OR(NOT(ISNUMBER(B110)),NOT(ISNUMBER(C110)),NOT(ISNUMBER(E110)),NOT(ISNUMBER(F110)),AND(I110&lt;&gt;"",NOT(ISNUMBER(I110)))),"Revisar data/valor",IF(DAY(C110)&lt;&gt;1,"Competência inválida",IF(OR(E110&lt;0,F110&lt;0,F110&gt;1,I110&lt;0),"Valor ou taxa inválida",IF(COUNTIF($A$8:$A$507,A110)&gt;1,"ID duplicado",IF(I110&gt;G110,"Pago acima da comissão",IF(AND(H110&lt;&gt;"Sim",H110&lt;&gt;"Não"),"Conferência inválida",""))))))))</x:f>
      </x:c>
      <x:c r="L110" s="24"/>
      <x:c r="M110" s="24"/>
      <x:c r="N110" s="24"/>
    </x:row>
    <x:row r="111" ht="22" customHeight="1">
      <x:c r="A111" s="24"/>
      <x:c r="B111" s="28"/>
      <x:c r="C111" s="30"/>
      <x:c r="D111" s="24"/>
      <x:c r="E111" s="34"/>
      <x:c r="F111" s="32"/>
      <x:c r="G111" s="36" t="str">
        <x:f>IF(OR(A111="",E111="",F111="",NOT(ISNUMBER(E111)),NOT(ISNUMBER(F111))),"",ROUND(E111*F111,2))</x:f>
      </x:c>
      <x:c r="H111" s="24"/>
      <x:c r="I111" s="34"/>
      <x:c r="J111" s="36" t="str">
        <x:f>IF(OR(NOT(ISNUMBER(G111)),AND(I111&lt;&gt;"",NOT(ISNUMBER(I111)))),"",G111-I111)</x:f>
      </x:c>
      <x:c r="K111" s="26" t="str">
        <x:f>IF(COUNTA(A111:F111)+COUNTA(H111:I111)+COUNTA(L111:N111)=0,"",IF(OR(A111="",B111="",C111="",D111="",E111="",F111="",H111="",L111="",M111=""),"Completar campos",IF(OR(NOT(ISNUMBER(B111)),NOT(ISNUMBER(C111)),NOT(ISNUMBER(E111)),NOT(ISNUMBER(F111)),AND(I111&lt;&gt;"",NOT(ISNUMBER(I111)))),"Revisar data/valor",IF(DAY(C111)&lt;&gt;1,"Competência inválida",IF(OR(E111&lt;0,F111&lt;0,F111&gt;1,I111&lt;0),"Valor ou taxa inválida",IF(COUNTIF($A$8:$A$507,A111)&gt;1,"ID duplicado",IF(I111&gt;G111,"Pago acima da comissão",IF(AND(H111&lt;&gt;"Sim",H111&lt;&gt;"Não"),"Conferência inválida",""))))))))</x:f>
      </x:c>
      <x:c r="L111" s="24"/>
      <x:c r="M111" s="24"/>
      <x:c r="N111" s="24"/>
    </x:row>
    <x:row r="112" ht="22" customHeight="1">
      <x:c r="A112" s="24"/>
      <x:c r="B112" s="28"/>
      <x:c r="C112" s="30"/>
      <x:c r="D112" s="24"/>
      <x:c r="E112" s="34"/>
      <x:c r="F112" s="32"/>
      <x:c r="G112" s="36" t="str">
        <x:f>IF(OR(A112="",E112="",F112="",NOT(ISNUMBER(E112)),NOT(ISNUMBER(F112))),"",ROUND(E112*F112,2))</x:f>
      </x:c>
      <x:c r="H112" s="24"/>
      <x:c r="I112" s="34"/>
      <x:c r="J112" s="36" t="str">
        <x:f>IF(OR(NOT(ISNUMBER(G112)),AND(I112&lt;&gt;"",NOT(ISNUMBER(I112)))),"",G112-I112)</x:f>
      </x:c>
      <x:c r="K112" s="26" t="str">
        <x:f>IF(COUNTA(A112:F112)+COUNTA(H112:I112)+COUNTA(L112:N112)=0,"",IF(OR(A112="",B112="",C112="",D112="",E112="",F112="",H112="",L112="",M112=""),"Completar campos",IF(OR(NOT(ISNUMBER(B112)),NOT(ISNUMBER(C112)),NOT(ISNUMBER(E112)),NOT(ISNUMBER(F112)),AND(I112&lt;&gt;"",NOT(ISNUMBER(I112)))),"Revisar data/valor",IF(DAY(C112)&lt;&gt;1,"Competência inválida",IF(OR(E112&lt;0,F112&lt;0,F112&gt;1,I112&lt;0),"Valor ou taxa inválida",IF(COUNTIF($A$8:$A$507,A112)&gt;1,"ID duplicado",IF(I112&gt;G112,"Pago acima da comissão",IF(AND(H112&lt;&gt;"Sim",H112&lt;&gt;"Não"),"Conferência inválida",""))))))))</x:f>
      </x:c>
      <x:c r="L112" s="24"/>
      <x:c r="M112" s="24"/>
      <x:c r="N112" s="24"/>
    </x:row>
    <x:row r="113" ht="22" customHeight="1">
      <x:c r="A113" s="24"/>
      <x:c r="B113" s="28"/>
      <x:c r="C113" s="30"/>
      <x:c r="D113" s="24"/>
      <x:c r="E113" s="34"/>
      <x:c r="F113" s="32"/>
      <x:c r="G113" s="36" t="str">
        <x:f>IF(OR(A113="",E113="",F113="",NOT(ISNUMBER(E113)),NOT(ISNUMBER(F113))),"",ROUND(E113*F113,2))</x:f>
      </x:c>
      <x:c r="H113" s="24"/>
      <x:c r="I113" s="34"/>
      <x:c r="J113" s="36" t="str">
        <x:f>IF(OR(NOT(ISNUMBER(G113)),AND(I113&lt;&gt;"",NOT(ISNUMBER(I113)))),"",G113-I113)</x:f>
      </x:c>
      <x:c r="K113" s="26" t="str">
        <x:f>IF(COUNTA(A113:F113)+COUNTA(H113:I113)+COUNTA(L113:N113)=0,"",IF(OR(A113="",B113="",C113="",D113="",E113="",F113="",H113="",L113="",M113=""),"Completar campos",IF(OR(NOT(ISNUMBER(B113)),NOT(ISNUMBER(C113)),NOT(ISNUMBER(E113)),NOT(ISNUMBER(F113)),AND(I113&lt;&gt;"",NOT(ISNUMBER(I113)))),"Revisar data/valor",IF(DAY(C113)&lt;&gt;1,"Competência inválida",IF(OR(E113&lt;0,F113&lt;0,F113&gt;1,I113&lt;0),"Valor ou taxa inválida",IF(COUNTIF($A$8:$A$507,A113)&gt;1,"ID duplicado",IF(I113&gt;G113,"Pago acima da comissão",IF(AND(H113&lt;&gt;"Sim",H113&lt;&gt;"Não"),"Conferência inválida",""))))))))</x:f>
      </x:c>
      <x:c r="L113" s="24"/>
      <x:c r="M113" s="24"/>
      <x:c r="N113" s="24"/>
    </x:row>
    <x:row r="114" ht="22" customHeight="1">
      <x:c r="A114" s="24"/>
      <x:c r="B114" s="28"/>
      <x:c r="C114" s="30"/>
      <x:c r="D114" s="24"/>
      <x:c r="E114" s="34"/>
      <x:c r="F114" s="32"/>
      <x:c r="G114" s="36" t="str">
        <x:f>IF(OR(A114="",E114="",F114="",NOT(ISNUMBER(E114)),NOT(ISNUMBER(F114))),"",ROUND(E114*F114,2))</x:f>
      </x:c>
      <x:c r="H114" s="24"/>
      <x:c r="I114" s="34"/>
      <x:c r="J114" s="36" t="str">
        <x:f>IF(OR(NOT(ISNUMBER(G114)),AND(I114&lt;&gt;"",NOT(ISNUMBER(I114)))),"",G114-I114)</x:f>
      </x:c>
      <x:c r="K114" s="26" t="str">
        <x:f>IF(COUNTA(A114:F114)+COUNTA(H114:I114)+COUNTA(L114:N114)=0,"",IF(OR(A114="",B114="",C114="",D114="",E114="",F114="",H114="",L114="",M114=""),"Completar campos",IF(OR(NOT(ISNUMBER(B114)),NOT(ISNUMBER(C114)),NOT(ISNUMBER(E114)),NOT(ISNUMBER(F114)),AND(I114&lt;&gt;"",NOT(ISNUMBER(I114)))),"Revisar data/valor",IF(DAY(C114)&lt;&gt;1,"Competência inválida",IF(OR(E114&lt;0,F114&lt;0,F114&gt;1,I114&lt;0),"Valor ou taxa inválida",IF(COUNTIF($A$8:$A$507,A114)&gt;1,"ID duplicado",IF(I114&gt;G114,"Pago acima da comissão",IF(AND(H114&lt;&gt;"Sim",H114&lt;&gt;"Não"),"Conferência inválida",""))))))))</x:f>
      </x:c>
      <x:c r="L114" s="24"/>
      <x:c r="M114" s="24"/>
      <x:c r="N114" s="24"/>
    </x:row>
    <x:row r="115" ht="22" customHeight="1">
      <x:c r="A115" s="24"/>
      <x:c r="B115" s="28"/>
      <x:c r="C115" s="30"/>
      <x:c r="D115" s="24"/>
      <x:c r="E115" s="34"/>
      <x:c r="F115" s="32"/>
      <x:c r="G115" s="36" t="str">
        <x:f>IF(OR(A115="",E115="",F115="",NOT(ISNUMBER(E115)),NOT(ISNUMBER(F115))),"",ROUND(E115*F115,2))</x:f>
      </x:c>
      <x:c r="H115" s="24"/>
      <x:c r="I115" s="34"/>
      <x:c r="J115" s="36" t="str">
        <x:f>IF(OR(NOT(ISNUMBER(G115)),AND(I115&lt;&gt;"",NOT(ISNUMBER(I115)))),"",G115-I115)</x:f>
      </x:c>
      <x:c r="K115" s="26" t="str">
        <x:f>IF(COUNTA(A115:F115)+COUNTA(H115:I115)+COUNTA(L115:N115)=0,"",IF(OR(A115="",B115="",C115="",D115="",E115="",F115="",H115="",L115="",M115=""),"Completar campos",IF(OR(NOT(ISNUMBER(B115)),NOT(ISNUMBER(C115)),NOT(ISNUMBER(E115)),NOT(ISNUMBER(F115)),AND(I115&lt;&gt;"",NOT(ISNUMBER(I115)))),"Revisar data/valor",IF(DAY(C115)&lt;&gt;1,"Competência inválida",IF(OR(E115&lt;0,F115&lt;0,F115&gt;1,I115&lt;0),"Valor ou taxa inválida",IF(COUNTIF($A$8:$A$507,A115)&gt;1,"ID duplicado",IF(I115&gt;G115,"Pago acima da comissão",IF(AND(H115&lt;&gt;"Sim",H115&lt;&gt;"Não"),"Conferência inválida",""))))))))</x:f>
      </x:c>
      <x:c r="L115" s="24"/>
      <x:c r="M115" s="24"/>
      <x:c r="N115" s="24"/>
    </x:row>
    <x:row r="116" ht="22" customHeight="1">
      <x:c r="A116" s="24"/>
      <x:c r="B116" s="28"/>
      <x:c r="C116" s="30"/>
      <x:c r="D116" s="24"/>
      <x:c r="E116" s="34"/>
      <x:c r="F116" s="32"/>
      <x:c r="G116" s="36" t="str">
        <x:f>IF(OR(A116="",E116="",F116="",NOT(ISNUMBER(E116)),NOT(ISNUMBER(F116))),"",ROUND(E116*F116,2))</x:f>
      </x:c>
      <x:c r="H116" s="24"/>
      <x:c r="I116" s="34"/>
      <x:c r="J116" s="36" t="str">
        <x:f>IF(OR(NOT(ISNUMBER(G116)),AND(I116&lt;&gt;"",NOT(ISNUMBER(I116)))),"",G116-I116)</x:f>
      </x:c>
      <x:c r="K116" s="26" t="str">
        <x:f>IF(COUNTA(A116:F116)+COUNTA(H116:I116)+COUNTA(L116:N116)=0,"",IF(OR(A116="",B116="",C116="",D116="",E116="",F116="",H116="",L116="",M116=""),"Completar campos",IF(OR(NOT(ISNUMBER(B116)),NOT(ISNUMBER(C116)),NOT(ISNUMBER(E116)),NOT(ISNUMBER(F116)),AND(I116&lt;&gt;"",NOT(ISNUMBER(I116)))),"Revisar data/valor",IF(DAY(C116)&lt;&gt;1,"Competência inválida",IF(OR(E116&lt;0,F116&lt;0,F116&gt;1,I116&lt;0),"Valor ou taxa inválida",IF(COUNTIF($A$8:$A$507,A116)&gt;1,"ID duplicado",IF(I116&gt;G116,"Pago acima da comissão",IF(AND(H116&lt;&gt;"Sim",H116&lt;&gt;"Não"),"Conferência inválida",""))))))))</x:f>
      </x:c>
      <x:c r="L116" s="24"/>
      <x:c r="M116" s="24"/>
      <x:c r="N116" s="24"/>
    </x:row>
    <x:row r="117" ht="22" customHeight="1">
      <x:c r="A117" s="24"/>
      <x:c r="B117" s="28"/>
      <x:c r="C117" s="30"/>
      <x:c r="D117" s="24"/>
      <x:c r="E117" s="34"/>
      <x:c r="F117" s="32"/>
      <x:c r="G117" s="36" t="str">
        <x:f>IF(OR(A117="",E117="",F117="",NOT(ISNUMBER(E117)),NOT(ISNUMBER(F117))),"",ROUND(E117*F117,2))</x:f>
      </x:c>
      <x:c r="H117" s="24"/>
      <x:c r="I117" s="34"/>
      <x:c r="J117" s="36" t="str">
        <x:f>IF(OR(NOT(ISNUMBER(G117)),AND(I117&lt;&gt;"",NOT(ISNUMBER(I117)))),"",G117-I117)</x:f>
      </x:c>
      <x:c r="K117" s="26" t="str">
        <x:f>IF(COUNTA(A117:F117)+COUNTA(H117:I117)+COUNTA(L117:N117)=0,"",IF(OR(A117="",B117="",C117="",D117="",E117="",F117="",H117="",L117="",M117=""),"Completar campos",IF(OR(NOT(ISNUMBER(B117)),NOT(ISNUMBER(C117)),NOT(ISNUMBER(E117)),NOT(ISNUMBER(F117)),AND(I117&lt;&gt;"",NOT(ISNUMBER(I117)))),"Revisar data/valor",IF(DAY(C117)&lt;&gt;1,"Competência inválida",IF(OR(E117&lt;0,F117&lt;0,F117&gt;1,I117&lt;0),"Valor ou taxa inválida",IF(COUNTIF($A$8:$A$507,A117)&gt;1,"ID duplicado",IF(I117&gt;G117,"Pago acima da comissão",IF(AND(H117&lt;&gt;"Sim",H117&lt;&gt;"Não"),"Conferência inválida",""))))))))</x:f>
      </x:c>
      <x:c r="L117" s="24"/>
      <x:c r="M117" s="24"/>
      <x:c r="N117" s="24"/>
    </x:row>
    <x:row r="118" ht="22" customHeight="1">
      <x:c r="A118" s="24"/>
      <x:c r="B118" s="28"/>
      <x:c r="C118" s="30"/>
      <x:c r="D118" s="24"/>
      <x:c r="E118" s="34"/>
      <x:c r="F118" s="32"/>
      <x:c r="G118" s="36" t="str">
        <x:f>IF(OR(A118="",E118="",F118="",NOT(ISNUMBER(E118)),NOT(ISNUMBER(F118))),"",ROUND(E118*F118,2))</x:f>
      </x:c>
      <x:c r="H118" s="24"/>
      <x:c r="I118" s="34"/>
      <x:c r="J118" s="36" t="str">
        <x:f>IF(OR(NOT(ISNUMBER(G118)),AND(I118&lt;&gt;"",NOT(ISNUMBER(I118)))),"",G118-I118)</x:f>
      </x:c>
      <x:c r="K118" s="26" t="str">
        <x:f>IF(COUNTA(A118:F118)+COUNTA(H118:I118)+COUNTA(L118:N118)=0,"",IF(OR(A118="",B118="",C118="",D118="",E118="",F118="",H118="",L118="",M118=""),"Completar campos",IF(OR(NOT(ISNUMBER(B118)),NOT(ISNUMBER(C118)),NOT(ISNUMBER(E118)),NOT(ISNUMBER(F118)),AND(I118&lt;&gt;"",NOT(ISNUMBER(I118)))),"Revisar data/valor",IF(DAY(C118)&lt;&gt;1,"Competência inválida",IF(OR(E118&lt;0,F118&lt;0,F118&gt;1,I118&lt;0),"Valor ou taxa inválida",IF(COUNTIF($A$8:$A$507,A118)&gt;1,"ID duplicado",IF(I118&gt;G118,"Pago acima da comissão",IF(AND(H118&lt;&gt;"Sim",H118&lt;&gt;"Não"),"Conferência inválida",""))))))))</x:f>
      </x:c>
      <x:c r="L118" s="24"/>
      <x:c r="M118" s="24"/>
      <x:c r="N118" s="24"/>
    </x:row>
    <x:row r="119" ht="22" customHeight="1">
      <x:c r="A119" s="24"/>
      <x:c r="B119" s="28"/>
      <x:c r="C119" s="30"/>
      <x:c r="D119" s="24"/>
      <x:c r="E119" s="34"/>
      <x:c r="F119" s="32"/>
      <x:c r="G119" s="36" t="str">
        <x:f>IF(OR(A119="",E119="",F119="",NOT(ISNUMBER(E119)),NOT(ISNUMBER(F119))),"",ROUND(E119*F119,2))</x:f>
      </x:c>
      <x:c r="H119" s="24"/>
      <x:c r="I119" s="34"/>
      <x:c r="J119" s="36" t="str">
        <x:f>IF(OR(NOT(ISNUMBER(G119)),AND(I119&lt;&gt;"",NOT(ISNUMBER(I119)))),"",G119-I119)</x:f>
      </x:c>
      <x:c r="K119" s="26" t="str">
        <x:f>IF(COUNTA(A119:F119)+COUNTA(H119:I119)+COUNTA(L119:N119)=0,"",IF(OR(A119="",B119="",C119="",D119="",E119="",F119="",H119="",L119="",M119=""),"Completar campos",IF(OR(NOT(ISNUMBER(B119)),NOT(ISNUMBER(C119)),NOT(ISNUMBER(E119)),NOT(ISNUMBER(F119)),AND(I119&lt;&gt;"",NOT(ISNUMBER(I119)))),"Revisar data/valor",IF(DAY(C119)&lt;&gt;1,"Competência inválida",IF(OR(E119&lt;0,F119&lt;0,F119&gt;1,I119&lt;0),"Valor ou taxa inválida",IF(COUNTIF($A$8:$A$507,A119)&gt;1,"ID duplicado",IF(I119&gt;G119,"Pago acima da comissão",IF(AND(H119&lt;&gt;"Sim",H119&lt;&gt;"Não"),"Conferência inválida",""))))))))</x:f>
      </x:c>
      <x:c r="L119" s="24"/>
      <x:c r="M119" s="24"/>
      <x:c r="N119" s="24"/>
    </x:row>
    <x:row r="120" ht="22" customHeight="1">
      <x:c r="A120" s="24"/>
      <x:c r="B120" s="28"/>
      <x:c r="C120" s="30"/>
      <x:c r="D120" s="24"/>
      <x:c r="E120" s="34"/>
      <x:c r="F120" s="32"/>
      <x:c r="G120" s="36" t="str">
        <x:f>IF(OR(A120="",E120="",F120="",NOT(ISNUMBER(E120)),NOT(ISNUMBER(F120))),"",ROUND(E120*F120,2))</x:f>
      </x:c>
      <x:c r="H120" s="24"/>
      <x:c r="I120" s="34"/>
      <x:c r="J120" s="36" t="str">
        <x:f>IF(OR(NOT(ISNUMBER(G120)),AND(I120&lt;&gt;"",NOT(ISNUMBER(I120)))),"",G120-I120)</x:f>
      </x:c>
      <x:c r="K120" s="26" t="str">
        <x:f>IF(COUNTA(A120:F120)+COUNTA(H120:I120)+COUNTA(L120:N120)=0,"",IF(OR(A120="",B120="",C120="",D120="",E120="",F120="",H120="",L120="",M120=""),"Completar campos",IF(OR(NOT(ISNUMBER(B120)),NOT(ISNUMBER(C120)),NOT(ISNUMBER(E120)),NOT(ISNUMBER(F120)),AND(I120&lt;&gt;"",NOT(ISNUMBER(I120)))),"Revisar data/valor",IF(DAY(C120)&lt;&gt;1,"Competência inválida",IF(OR(E120&lt;0,F120&lt;0,F120&gt;1,I120&lt;0),"Valor ou taxa inválida",IF(COUNTIF($A$8:$A$507,A120)&gt;1,"ID duplicado",IF(I120&gt;G120,"Pago acima da comissão",IF(AND(H120&lt;&gt;"Sim",H120&lt;&gt;"Não"),"Conferência inválida",""))))))))</x:f>
      </x:c>
      <x:c r="L120" s="24"/>
      <x:c r="M120" s="24"/>
      <x:c r="N120" s="24"/>
    </x:row>
    <x:row r="121" ht="22" customHeight="1">
      <x:c r="A121" s="24"/>
      <x:c r="B121" s="28"/>
      <x:c r="C121" s="30"/>
      <x:c r="D121" s="24"/>
      <x:c r="E121" s="34"/>
      <x:c r="F121" s="32"/>
      <x:c r="G121" s="36" t="str">
        <x:f>IF(OR(A121="",E121="",F121="",NOT(ISNUMBER(E121)),NOT(ISNUMBER(F121))),"",ROUND(E121*F121,2))</x:f>
      </x:c>
      <x:c r="H121" s="24"/>
      <x:c r="I121" s="34"/>
      <x:c r="J121" s="36" t="str">
        <x:f>IF(OR(NOT(ISNUMBER(G121)),AND(I121&lt;&gt;"",NOT(ISNUMBER(I121)))),"",G121-I121)</x:f>
      </x:c>
      <x:c r="K121" s="26" t="str">
        <x:f>IF(COUNTA(A121:F121)+COUNTA(H121:I121)+COUNTA(L121:N121)=0,"",IF(OR(A121="",B121="",C121="",D121="",E121="",F121="",H121="",L121="",M121=""),"Completar campos",IF(OR(NOT(ISNUMBER(B121)),NOT(ISNUMBER(C121)),NOT(ISNUMBER(E121)),NOT(ISNUMBER(F121)),AND(I121&lt;&gt;"",NOT(ISNUMBER(I121)))),"Revisar data/valor",IF(DAY(C121)&lt;&gt;1,"Competência inválida",IF(OR(E121&lt;0,F121&lt;0,F121&gt;1,I121&lt;0),"Valor ou taxa inválida",IF(COUNTIF($A$8:$A$507,A121)&gt;1,"ID duplicado",IF(I121&gt;G121,"Pago acima da comissão",IF(AND(H121&lt;&gt;"Sim",H121&lt;&gt;"Não"),"Conferência inválida",""))))))))</x:f>
      </x:c>
      <x:c r="L121" s="24"/>
      <x:c r="M121" s="24"/>
      <x:c r="N121" s="24"/>
    </x:row>
    <x:row r="122" ht="22" customHeight="1">
      <x:c r="A122" s="24"/>
      <x:c r="B122" s="28"/>
      <x:c r="C122" s="30"/>
      <x:c r="D122" s="24"/>
      <x:c r="E122" s="34"/>
      <x:c r="F122" s="32"/>
      <x:c r="G122" s="36" t="str">
        <x:f>IF(OR(A122="",E122="",F122="",NOT(ISNUMBER(E122)),NOT(ISNUMBER(F122))),"",ROUND(E122*F122,2))</x:f>
      </x:c>
      <x:c r="H122" s="24"/>
      <x:c r="I122" s="34"/>
      <x:c r="J122" s="36" t="str">
        <x:f>IF(OR(NOT(ISNUMBER(G122)),AND(I122&lt;&gt;"",NOT(ISNUMBER(I122)))),"",G122-I122)</x:f>
      </x:c>
      <x:c r="K122" s="26" t="str">
        <x:f>IF(COUNTA(A122:F122)+COUNTA(H122:I122)+COUNTA(L122:N122)=0,"",IF(OR(A122="",B122="",C122="",D122="",E122="",F122="",H122="",L122="",M122=""),"Completar campos",IF(OR(NOT(ISNUMBER(B122)),NOT(ISNUMBER(C122)),NOT(ISNUMBER(E122)),NOT(ISNUMBER(F122)),AND(I122&lt;&gt;"",NOT(ISNUMBER(I122)))),"Revisar data/valor",IF(DAY(C122)&lt;&gt;1,"Competência inválida",IF(OR(E122&lt;0,F122&lt;0,F122&gt;1,I122&lt;0),"Valor ou taxa inválida",IF(COUNTIF($A$8:$A$507,A122)&gt;1,"ID duplicado",IF(I122&gt;G122,"Pago acima da comissão",IF(AND(H122&lt;&gt;"Sim",H122&lt;&gt;"Não"),"Conferência inválida",""))))))))</x:f>
      </x:c>
      <x:c r="L122" s="24"/>
      <x:c r="M122" s="24"/>
      <x:c r="N122" s="24"/>
    </x:row>
    <x:row r="123" ht="22" customHeight="1">
      <x:c r="A123" s="24"/>
      <x:c r="B123" s="28"/>
      <x:c r="C123" s="30"/>
      <x:c r="D123" s="24"/>
      <x:c r="E123" s="34"/>
      <x:c r="F123" s="32"/>
      <x:c r="G123" s="36" t="str">
        <x:f>IF(OR(A123="",E123="",F123="",NOT(ISNUMBER(E123)),NOT(ISNUMBER(F123))),"",ROUND(E123*F123,2))</x:f>
      </x:c>
      <x:c r="H123" s="24"/>
      <x:c r="I123" s="34"/>
      <x:c r="J123" s="36" t="str">
        <x:f>IF(OR(NOT(ISNUMBER(G123)),AND(I123&lt;&gt;"",NOT(ISNUMBER(I123)))),"",G123-I123)</x:f>
      </x:c>
      <x:c r="K123" s="26" t="str">
        <x:f>IF(COUNTA(A123:F123)+COUNTA(H123:I123)+COUNTA(L123:N123)=0,"",IF(OR(A123="",B123="",C123="",D123="",E123="",F123="",H123="",L123="",M123=""),"Completar campos",IF(OR(NOT(ISNUMBER(B123)),NOT(ISNUMBER(C123)),NOT(ISNUMBER(E123)),NOT(ISNUMBER(F123)),AND(I123&lt;&gt;"",NOT(ISNUMBER(I123)))),"Revisar data/valor",IF(DAY(C123)&lt;&gt;1,"Competência inválida",IF(OR(E123&lt;0,F123&lt;0,F123&gt;1,I123&lt;0),"Valor ou taxa inválida",IF(COUNTIF($A$8:$A$507,A123)&gt;1,"ID duplicado",IF(I123&gt;G123,"Pago acima da comissão",IF(AND(H123&lt;&gt;"Sim",H123&lt;&gt;"Não"),"Conferência inválida",""))))))))</x:f>
      </x:c>
      <x:c r="L123" s="24"/>
      <x:c r="M123" s="24"/>
      <x:c r="N123" s="24"/>
    </x:row>
    <x:row r="124" ht="22" customHeight="1">
      <x:c r="A124" s="24"/>
      <x:c r="B124" s="28"/>
      <x:c r="C124" s="30"/>
      <x:c r="D124" s="24"/>
      <x:c r="E124" s="34"/>
      <x:c r="F124" s="32"/>
      <x:c r="G124" s="36" t="str">
        <x:f>IF(OR(A124="",E124="",F124="",NOT(ISNUMBER(E124)),NOT(ISNUMBER(F124))),"",ROUND(E124*F124,2))</x:f>
      </x:c>
      <x:c r="H124" s="24"/>
      <x:c r="I124" s="34"/>
      <x:c r="J124" s="36" t="str">
        <x:f>IF(OR(NOT(ISNUMBER(G124)),AND(I124&lt;&gt;"",NOT(ISNUMBER(I124)))),"",G124-I124)</x:f>
      </x:c>
      <x:c r="K124" s="26" t="str">
        <x:f>IF(COUNTA(A124:F124)+COUNTA(H124:I124)+COUNTA(L124:N124)=0,"",IF(OR(A124="",B124="",C124="",D124="",E124="",F124="",H124="",L124="",M124=""),"Completar campos",IF(OR(NOT(ISNUMBER(B124)),NOT(ISNUMBER(C124)),NOT(ISNUMBER(E124)),NOT(ISNUMBER(F124)),AND(I124&lt;&gt;"",NOT(ISNUMBER(I124)))),"Revisar data/valor",IF(DAY(C124)&lt;&gt;1,"Competência inválida",IF(OR(E124&lt;0,F124&lt;0,F124&gt;1,I124&lt;0),"Valor ou taxa inválida",IF(COUNTIF($A$8:$A$507,A124)&gt;1,"ID duplicado",IF(I124&gt;G124,"Pago acima da comissão",IF(AND(H124&lt;&gt;"Sim",H124&lt;&gt;"Não"),"Conferência inválida",""))))))))</x:f>
      </x:c>
      <x:c r="L124" s="24"/>
      <x:c r="M124" s="24"/>
      <x:c r="N124" s="24"/>
    </x:row>
    <x:row r="125" ht="22" customHeight="1">
      <x:c r="A125" s="24"/>
      <x:c r="B125" s="28"/>
      <x:c r="C125" s="30"/>
      <x:c r="D125" s="24"/>
      <x:c r="E125" s="34"/>
      <x:c r="F125" s="32"/>
      <x:c r="G125" s="36" t="str">
        <x:f>IF(OR(A125="",E125="",F125="",NOT(ISNUMBER(E125)),NOT(ISNUMBER(F125))),"",ROUND(E125*F125,2))</x:f>
      </x:c>
      <x:c r="H125" s="24"/>
      <x:c r="I125" s="34"/>
      <x:c r="J125" s="36" t="str">
        <x:f>IF(OR(NOT(ISNUMBER(G125)),AND(I125&lt;&gt;"",NOT(ISNUMBER(I125)))),"",G125-I125)</x:f>
      </x:c>
      <x:c r="K125" s="26" t="str">
        <x:f>IF(COUNTA(A125:F125)+COUNTA(H125:I125)+COUNTA(L125:N125)=0,"",IF(OR(A125="",B125="",C125="",D125="",E125="",F125="",H125="",L125="",M125=""),"Completar campos",IF(OR(NOT(ISNUMBER(B125)),NOT(ISNUMBER(C125)),NOT(ISNUMBER(E125)),NOT(ISNUMBER(F125)),AND(I125&lt;&gt;"",NOT(ISNUMBER(I125)))),"Revisar data/valor",IF(DAY(C125)&lt;&gt;1,"Competência inválida",IF(OR(E125&lt;0,F125&lt;0,F125&gt;1,I125&lt;0),"Valor ou taxa inválida",IF(COUNTIF($A$8:$A$507,A125)&gt;1,"ID duplicado",IF(I125&gt;G125,"Pago acima da comissão",IF(AND(H125&lt;&gt;"Sim",H125&lt;&gt;"Não"),"Conferência inválida",""))))))))</x:f>
      </x:c>
      <x:c r="L125" s="24"/>
      <x:c r="M125" s="24"/>
      <x:c r="N125" s="24"/>
    </x:row>
    <x:row r="126" ht="22" customHeight="1">
      <x:c r="A126" s="24"/>
      <x:c r="B126" s="28"/>
      <x:c r="C126" s="30"/>
      <x:c r="D126" s="24"/>
      <x:c r="E126" s="34"/>
      <x:c r="F126" s="32"/>
      <x:c r="G126" s="36" t="str">
        <x:f>IF(OR(A126="",E126="",F126="",NOT(ISNUMBER(E126)),NOT(ISNUMBER(F126))),"",ROUND(E126*F126,2))</x:f>
      </x:c>
      <x:c r="H126" s="24"/>
      <x:c r="I126" s="34"/>
      <x:c r="J126" s="36" t="str">
        <x:f>IF(OR(NOT(ISNUMBER(G126)),AND(I126&lt;&gt;"",NOT(ISNUMBER(I126)))),"",G126-I126)</x:f>
      </x:c>
      <x:c r="K126" s="26" t="str">
        <x:f>IF(COUNTA(A126:F126)+COUNTA(H126:I126)+COUNTA(L126:N126)=0,"",IF(OR(A126="",B126="",C126="",D126="",E126="",F126="",H126="",L126="",M126=""),"Completar campos",IF(OR(NOT(ISNUMBER(B126)),NOT(ISNUMBER(C126)),NOT(ISNUMBER(E126)),NOT(ISNUMBER(F126)),AND(I126&lt;&gt;"",NOT(ISNUMBER(I126)))),"Revisar data/valor",IF(DAY(C126)&lt;&gt;1,"Competência inválida",IF(OR(E126&lt;0,F126&lt;0,F126&gt;1,I126&lt;0),"Valor ou taxa inválida",IF(COUNTIF($A$8:$A$507,A126)&gt;1,"ID duplicado",IF(I126&gt;G126,"Pago acima da comissão",IF(AND(H126&lt;&gt;"Sim",H126&lt;&gt;"Não"),"Conferência inválida",""))))))))</x:f>
      </x:c>
      <x:c r="L126" s="24"/>
      <x:c r="M126" s="24"/>
      <x:c r="N126" s="24"/>
    </x:row>
    <x:row r="127" ht="22" customHeight="1">
      <x:c r="A127" s="24"/>
      <x:c r="B127" s="28"/>
      <x:c r="C127" s="30"/>
      <x:c r="D127" s="24"/>
      <x:c r="E127" s="34"/>
      <x:c r="F127" s="32"/>
      <x:c r="G127" s="36" t="str">
        <x:f>IF(OR(A127="",E127="",F127="",NOT(ISNUMBER(E127)),NOT(ISNUMBER(F127))),"",ROUND(E127*F127,2))</x:f>
      </x:c>
      <x:c r="H127" s="24"/>
      <x:c r="I127" s="34"/>
      <x:c r="J127" s="36" t="str">
        <x:f>IF(OR(NOT(ISNUMBER(G127)),AND(I127&lt;&gt;"",NOT(ISNUMBER(I127)))),"",G127-I127)</x:f>
      </x:c>
      <x:c r="K127" s="26" t="str">
        <x:f>IF(COUNTA(A127:F127)+COUNTA(H127:I127)+COUNTA(L127:N127)=0,"",IF(OR(A127="",B127="",C127="",D127="",E127="",F127="",H127="",L127="",M127=""),"Completar campos",IF(OR(NOT(ISNUMBER(B127)),NOT(ISNUMBER(C127)),NOT(ISNUMBER(E127)),NOT(ISNUMBER(F127)),AND(I127&lt;&gt;"",NOT(ISNUMBER(I127)))),"Revisar data/valor",IF(DAY(C127)&lt;&gt;1,"Competência inválida",IF(OR(E127&lt;0,F127&lt;0,F127&gt;1,I127&lt;0),"Valor ou taxa inválida",IF(COUNTIF($A$8:$A$507,A127)&gt;1,"ID duplicado",IF(I127&gt;G127,"Pago acima da comissão",IF(AND(H127&lt;&gt;"Sim",H127&lt;&gt;"Não"),"Conferência inválida",""))))))))</x:f>
      </x:c>
      <x:c r="L127" s="24"/>
      <x:c r="M127" s="24"/>
      <x:c r="N127" s="24"/>
    </x:row>
    <x:row r="128" ht="22" customHeight="1">
      <x:c r="A128" s="24"/>
      <x:c r="B128" s="28"/>
      <x:c r="C128" s="30"/>
      <x:c r="D128" s="24"/>
      <x:c r="E128" s="34"/>
      <x:c r="F128" s="32"/>
      <x:c r="G128" s="36" t="str">
        <x:f>IF(OR(A128="",E128="",F128="",NOT(ISNUMBER(E128)),NOT(ISNUMBER(F128))),"",ROUND(E128*F128,2))</x:f>
      </x:c>
      <x:c r="H128" s="24"/>
      <x:c r="I128" s="34"/>
      <x:c r="J128" s="36" t="str">
        <x:f>IF(OR(NOT(ISNUMBER(G128)),AND(I128&lt;&gt;"",NOT(ISNUMBER(I128)))),"",G128-I128)</x:f>
      </x:c>
      <x:c r="K128" s="26" t="str">
        <x:f>IF(COUNTA(A128:F128)+COUNTA(H128:I128)+COUNTA(L128:N128)=0,"",IF(OR(A128="",B128="",C128="",D128="",E128="",F128="",H128="",L128="",M128=""),"Completar campos",IF(OR(NOT(ISNUMBER(B128)),NOT(ISNUMBER(C128)),NOT(ISNUMBER(E128)),NOT(ISNUMBER(F128)),AND(I128&lt;&gt;"",NOT(ISNUMBER(I128)))),"Revisar data/valor",IF(DAY(C128)&lt;&gt;1,"Competência inválida",IF(OR(E128&lt;0,F128&lt;0,F128&gt;1,I128&lt;0),"Valor ou taxa inválida",IF(COUNTIF($A$8:$A$507,A128)&gt;1,"ID duplicado",IF(I128&gt;G128,"Pago acima da comissão",IF(AND(H128&lt;&gt;"Sim",H128&lt;&gt;"Não"),"Conferência inválida",""))))))))</x:f>
      </x:c>
      <x:c r="L128" s="24"/>
      <x:c r="M128" s="24"/>
      <x:c r="N128" s="24"/>
    </x:row>
    <x:row r="129" ht="22" customHeight="1">
      <x:c r="A129" s="24"/>
      <x:c r="B129" s="28"/>
      <x:c r="C129" s="30"/>
      <x:c r="D129" s="24"/>
      <x:c r="E129" s="34"/>
      <x:c r="F129" s="32"/>
      <x:c r="G129" s="36" t="str">
        <x:f>IF(OR(A129="",E129="",F129="",NOT(ISNUMBER(E129)),NOT(ISNUMBER(F129))),"",ROUND(E129*F129,2))</x:f>
      </x:c>
      <x:c r="H129" s="24"/>
      <x:c r="I129" s="34"/>
      <x:c r="J129" s="36" t="str">
        <x:f>IF(OR(NOT(ISNUMBER(G129)),AND(I129&lt;&gt;"",NOT(ISNUMBER(I129)))),"",G129-I129)</x:f>
      </x:c>
      <x:c r="K129" s="26" t="str">
        <x:f>IF(COUNTA(A129:F129)+COUNTA(H129:I129)+COUNTA(L129:N129)=0,"",IF(OR(A129="",B129="",C129="",D129="",E129="",F129="",H129="",L129="",M129=""),"Completar campos",IF(OR(NOT(ISNUMBER(B129)),NOT(ISNUMBER(C129)),NOT(ISNUMBER(E129)),NOT(ISNUMBER(F129)),AND(I129&lt;&gt;"",NOT(ISNUMBER(I129)))),"Revisar data/valor",IF(DAY(C129)&lt;&gt;1,"Competência inválida",IF(OR(E129&lt;0,F129&lt;0,F129&gt;1,I129&lt;0),"Valor ou taxa inválida",IF(COUNTIF($A$8:$A$507,A129)&gt;1,"ID duplicado",IF(I129&gt;G129,"Pago acima da comissão",IF(AND(H129&lt;&gt;"Sim",H129&lt;&gt;"Não"),"Conferência inválida",""))))))))</x:f>
      </x:c>
      <x:c r="L129" s="24"/>
      <x:c r="M129" s="24"/>
      <x:c r="N129" s="24"/>
    </x:row>
    <x:row r="130" ht="22" customHeight="1">
      <x:c r="A130" s="24"/>
      <x:c r="B130" s="28"/>
      <x:c r="C130" s="30"/>
      <x:c r="D130" s="24"/>
      <x:c r="E130" s="34"/>
      <x:c r="F130" s="32"/>
      <x:c r="G130" s="36" t="str">
        <x:f>IF(OR(A130="",E130="",F130="",NOT(ISNUMBER(E130)),NOT(ISNUMBER(F130))),"",ROUND(E130*F130,2))</x:f>
      </x:c>
      <x:c r="H130" s="24"/>
      <x:c r="I130" s="34"/>
      <x:c r="J130" s="36" t="str">
        <x:f>IF(OR(NOT(ISNUMBER(G130)),AND(I130&lt;&gt;"",NOT(ISNUMBER(I130)))),"",G130-I130)</x:f>
      </x:c>
      <x:c r="K130" s="26" t="str">
        <x:f>IF(COUNTA(A130:F130)+COUNTA(H130:I130)+COUNTA(L130:N130)=0,"",IF(OR(A130="",B130="",C130="",D130="",E130="",F130="",H130="",L130="",M130=""),"Completar campos",IF(OR(NOT(ISNUMBER(B130)),NOT(ISNUMBER(C130)),NOT(ISNUMBER(E130)),NOT(ISNUMBER(F130)),AND(I130&lt;&gt;"",NOT(ISNUMBER(I130)))),"Revisar data/valor",IF(DAY(C130)&lt;&gt;1,"Competência inválida",IF(OR(E130&lt;0,F130&lt;0,F130&gt;1,I130&lt;0),"Valor ou taxa inválida",IF(COUNTIF($A$8:$A$507,A130)&gt;1,"ID duplicado",IF(I130&gt;G130,"Pago acima da comissão",IF(AND(H130&lt;&gt;"Sim",H130&lt;&gt;"Não"),"Conferência inválida",""))))))))</x:f>
      </x:c>
      <x:c r="L130" s="24"/>
      <x:c r="M130" s="24"/>
      <x:c r="N130" s="24"/>
    </x:row>
    <x:row r="131" ht="22" customHeight="1">
      <x:c r="A131" s="24"/>
      <x:c r="B131" s="28"/>
      <x:c r="C131" s="30"/>
      <x:c r="D131" s="24"/>
      <x:c r="E131" s="34"/>
      <x:c r="F131" s="32"/>
      <x:c r="G131" s="36" t="str">
        <x:f>IF(OR(A131="",E131="",F131="",NOT(ISNUMBER(E131)),NOT(ISNUMBER(F131))),"",ROUND(E131*F131,2))</x:f>
      </x:c>
      <x:c r="H131" s="24"/>
      <x:c r="I131" s="34"/>
      <x:c r="J131" s="36" t="str">
        <x:f>IF(OR(NOT(ISNUMBER(G131)),AND(I131&lt;&gt;"",NOT(ISNUMBER(I131)))),"",G131-I131)</x:f>
      </x:c>
      <x:c r="K131" s="26" t="str">
        <x:f>IF(COUNTA(A131:F131)+COUNTA(H131:I131)+COUNTA(L131:N131)=0,"",IF(OR(A131="",B131="",C131="",D131="",E131="",F131="",H131="",L131="",M131=""),"Completar campos",IF(OR(NOT(ISNUMBER(B131)),NOT(ISNUMBER(C131)),NOT(ISNUMBER(E131)),NOT(ISNUMBER(F131)),AND(I131&lt;&gt;"",NOT(ISNUMBER(I131)))),"Revisar data/valor",IF(DAY(C131)&lt;&gt;1,"Competência inválida",IF(OR(E131&lt;0,F131&lt;0,F131&gt;1,I131&lt;0),"Valor ou taxa inválida",IF(COUNTIF($A$8:$A$507,A131)&gt;1,"ID duplicado",IF(I131&gt;G131,"Pago acima da comissão",IF(AND(H131&lt;&gt;"Sim",H131&lt;&gt;"Não"),"Conferência inválida",""))))))))</x:f>
      </x:c>
      <x:c r="L131" s="24"/>
      <x:c r="M131" s="24"/>
      <x:c r="N131" s="24"/>
    </x:row>
    <x:row r="132" ht="22" customHeight="1">
      <x:c r="A132" s="24"/>
      <x:c r="B132" s="28"/>
      <x:c r="C132" s="30"/>
      <x:c r="D132" s="24"/>
      <x:c r="E132" s="34"/>
      <x:c r="F132" s="32"/>
      <x:c r="G132" s="36" t="str">
        <x:f>IF(OR(A132="",E132="",F132="",NOT(ISNUMBER(E132)),NOT(ISNUMBER(F132))),"",ROUND(E132*F132,2))</x:f>
      </x:c>
      <x:c r="H132" s="24"/>
      <x:c r="I132" s="34"/>
      <x:c r="J132" s="36" t="str">
        <x:f>IF(OR(NOT(ISNUMBER(G132)),AND(I132&lt;&gt;"",NOT(ISNUMBER(I132)))),"",G132-I132)</x:f>
      </x:c>
      <x:c r="K132" s="26" t="str">
        <x:f>IF(COUNTA(A132:F132)+COUNTA(H132:I132)+COUNTA(L132:N132)=0,"",IF(OR(A132="",B132="",C132="",D132="",E132="",F132="",H132="",L132="",M132=""),"Completar campos",IF(OR(NOT(ISNUMBER(B132)),NOT(ISNUMBER(C132)),NOT(ISNUMBER(E132)),NOT(ISNUMBER(F132)),AND(I132&lt;&gt;"",NOT(ISNUMBER(I132)))),"Revisar data/valor",IF(DAY(C132)&lt;&gt;1,"Competência inválida",IF(OR(E132&lt;0,F132&lt;0,F132&gt;1,I132&lt;0),"Valor ou taxa inválida",IF(COUNTIF($A$8:$A$507,A132)&gt;1,"ID duplicado",IF(I132&gt;G132,"Pago acima da comissão",IF(AND(H132&lt;&gt;"Sim",H132&lt;&gt;"Não"),"Conferência inválida",""))))))))</x:f>
      </x:c>
      <x:c r="L132" s="24"/>
      <x:c r="M132" s="24"/>
      <x:c r="N132" s="24"/>
    </x:row>
    <x:row r="133" ht="22" customHeight="1">
      <x:c r="A133" s="24"/>
      <x:c r="B133" s="28"/>
      <x:c r="C133" s="30"/>
      <x:c r="D133" s="24"/>
      <x:c r="E133" s="34"/>
      <x:c r="F133" s="32"/>
      <x:c r="G133" s="36" t="str">
        <x:f>IF(OR(A133="",E133="",F133="",NOT(ISNUMBER(E133)),NOT(ISNUMBER(F133))),"",ROUND(E133*F133,2))</x:f>
      </x:c>
      <x:c r="H133" s="24"/>
      <x:c r="I133" s="34"/>
      <x:c r="J133" s="36" t="str">
        <x:f>IF(OR(NOT(ISNUMBER(G133)),AND(I133&lt;&gt;"",NOT(ISNUMBER(I133)))),"",G133-I133)</x:f>
      </x:c>
      <x:c r="K133" s="26" t="str">
        <x:f>IF(COUNTA(A133:F133)+COUNTA(H133:I133)+COUNTA(L133:N133)=0,"",IF(OR(A133="",B133="",C133="",D133="",E133="",F133="",H133="",L133="",M133=""),"Completar campos",IF(OR(NOT(ISNUMBER(B133)),NOT(ISNUMBER(C133)),NOT(ISNUMBER(E133)),NOT(ISNUMBER(F133)),AND(I133&lt;&gt;"",NOT(ISNUMBER(I133)))),"Revisar data/valor",IF(DAY(C133)&lt;&gt;1,"Competência inválida",IF(OR(E133&lt;0,F133&lt;0,F133&gt;1,I133&lt;0),"Valor ou taxa inválida",IF(COUNTIF($A$8:$A$507,A133)&gt;1,"ID duplicado",IF(I133&gt;G133,"Pago acima da comissão",IF(AND(H133&lt;&gt;"Sim",H133&lt;&gt;"Não"),"Conferência inválida",""))))))))</x:f>
      </x:c>
      <x:c r="L133" s="24"/>
      <x:c r="M133" s="24"/>
      <x:c r="N133" s="24"/>
    </x:row>
    <x:row r="134" ht="22" customHeight="1">
      <x:c r="A134" s="24"/>
      <x:c r="B134" s="28"/>
      <x:c r="C134" s="30"/>
      <x:c r="D134" s="24"/>
      <x:c r="E134" s="34"/>
      <x:c r="F134" s="32"/>
      <x:c r="G134" s="36" t="str">
        <x:f>IF(OR(A134="",E134="",F134="",NOT(ISNUMBER(E134)),NOT(ISNUMBER(F134))),"",ROUND(E134*F134,2))</x:f>
      </x:c>
      <x:c r="H134" s="24"/>
      <x:c r="I134" s="34"/>
      <x:c r="J134" s="36" t="str">
        <x:f>IF(OR(NOT(ISNUMBER(G134)),AND(I134&lt;&gt;"",NOT(ISNUMBER(I134)))),"",G134-I134)</x:f>
      </x:c>
      <x:c r="K134" s="26" t="str">
        <x:f>IF(COUNTA(A134:F134)+COUNTA(H134:I134)+COUNTA(L134:N134)=0,"",IF(OR(A134="",B134="",C134="",D134="",E134="",F134="",H134="",L134="",M134=""),"Completar campos",IF(OR(NOT(ISNUMBER(B134)),NOT(ISNUMBER(C134)),NOT(ISNUMBER(E134)),NOT(ISNUMBER(F134)),AND(I134&lt;&gt;"",NOT(ISNUMBER(I134)))),"Revisar data/valor",IF(DAY(C134)&lt;&gt;1,"Competência inválida",IF(OR(E134&lt;0,F134&lt;0,F134&gt;1,I134&lt;0),"Valor ou taxa inválida",IF(COUNTIF($A$8:$A$507,A134)&gt;1,"ID duplicado",IF(I134&gt;G134,"Pago acima da comissão",IF(AND(H134&lt;&gt;"Sim",H134&lt;&gt;"Não"),"Conferência inválida",""))))))))</x:f>
      </x:c>
      <x:c r="L134" s="24"/>
      <x:c r="M134" s="24"/>
      <x:c r="N134" s="24"/>
    </x:row>
    <x:row r="135" ht="22" customHeight="1">
      <x:c r="A135" s="24"/>
      <x:c r="B135" s="28"/>
      <x:c r="C135" s="30"/>
      <x:c r="D135" s="24"/>
      <x:c r="E135" s="34"/>
      <x:c r="F135" s="32"/>
      <x:c r="G135" s="36" t="str">
        <x:f>IF(OR(A135="",E135="",F135="",NOT(ISNUMBER(E135)),NOT(ISNUMBER(F135))),"",ROUND(E135*F135,2))</x:f>
      </x:c>
      <x:c r="H135" s="24"/>
      <x:c r="I135" s="34"/>
      <x:c r="J135" s="36" t="str">
        <x:f>IF(OR(NOT(ISNUMBER(G135)),AND(I135&lt;&gt;"",NOT(ISNUMBER(I135)))),"",G135-I135)</x:f>
      </x:c>
      <x:c r="K135" s="26" t="str">
        <x:f>IF(COUNTA(A135:F135)+COUNTA(H135:I135)+COUNTA(L135:N135)=0,"",IF(OR(A135="",B135="",C135="",D135="",E135="",F135="",H135="",L135="",M135=""),"Completar campos",IF(OR(NOT(ISNUMBER(B135)),NOT(ISNUMBER(C135)),NOT(ISNUMBER(E135)),NOT(ISNUMBER(F135)),AND(I135&lt;&gt;"",NOT(ISNUMBER(I135)))),"Revisar data/valor",IF(DAY(C135)&lt;&gt;1,"Competência inválida",IF(OR(E135&lt;0,F135&lt;0,F135&gt;1,I135&lt;0),"Valor ou taxa inválida",IF(COUNTIF($A$8:$A$507,A135)&gt;1,"ID duplicado",IF(I135&gt;G135,"Pago acima da comissão",IF(AND(H135&lt;&gt;"Sim",H135&lt;&gt;"Não"),"Conferência inválida",""))))))))</x:f>
      </x:c>
      <x:c r="L135" s="24"/>
      <x:c r="M135" s="24"/>
      <x:c r="N135" s="24"/>
    </x:row>
    <x:row r="136" ht="22" customHeight="1">
      <x:c r="A136" s="24"/>
      <x:c r="B136" s="28"/>
      <x:c r="C136" s="30"/>
      <x:c r="D136" s="24"/>
      <x:c r="E136" s="34"/>
      <x:c r="F136" s="32"/>
      <x:c r="G136" s="36" t="str">
        <x:f>IF(OR(A136="",E136="",F136="",NOT(ISNUMBER(E136)),NOT(ISNUMBER(F136))),"",ROUND(E136*F136,2))</x:f>
      </x:c>
      <x:c r="H136" s="24"/>
      <x:c r="I136" s="34"/>
      <x:c r="J136" s="36" t="str">
        <x:f>IF(OR(NOT(ISNUMBER(G136)),AND(I136&lt;&gt;"",NOT(ISNUMBER(I136)))),"",G136-I136)</x:f>
      </x:c>
      <x:c r="K136" s="26" t="str">
        <x:f>IF(COUNTA(A136:F136)+COUNTA(H136:I136)+COUNTA(L136:N136)=0,"",IF(OR(A136="",B136="",C136="",D136="",E136="",F136="",H136="",L136="",M136=""),"Completar campos",IF(OR(NOT(ISNUMBER(B136)),NOT(ISNUMBER(C136)),NOT(ISNUMBER(E136)),NOT(ISNUMBER(F136)),AND(I136&lt;&gt;"",NOT(ISNUMBER(I136)))),"Revisar data/valor",IF(DAY(C136)&lt;&gt;1,"Competência inválida",IF(OR(E136&lt;0,F136&lt;0,F136&gt;1,I136&lt;0),"Valor ou taxa inválida",IF(COUNTIF($A$8:$A$507,A136)&gt;1,"ID duplicado",IF(I136&gt;G136,"Pago acima da comissão",IF(AND(H136&lt;&gt;"Sim",H136&lt;&gt;"Não"),"Conferência inválida",""))))))))</x:f>
      </x:c>
      <x:c r="L136" s="24"/>
      <x:c r="M136" s="24"/>
      <x:c r="N136" s="24"/>
    </x:row>
    <x:row r="137" ht="22" customHeight="1">
      <x:c r="A137" s="24"/>
      <x:c r="B137" s="28"/>
      <x:c r="C137" s="30"/>
      <x:c r="D137" s="24"/>
      <x:c r="E137" s="34"/>
      <x:c r="F137" s="32"/>
      <x:c r="G137" s="36" t="str">
        <x:f>IF(OR(A137="",E137="",F137="",NOT(ISNUMBER(E137)),NOT(ISNUMBER(F137))),"",ROUND(E137*F137,2))</x:f>
      </x:c>
      <x:c r="H137" s="24"/>
      <x:c r="I137" s="34"/>
      <x:c r="J137" s="36" t="str">
        <x:f>IF(OR(NOT(ISNUMBER(G137)),AND(I137&lt;&gt;"",NOT(ISNUMBER(I137)))),"",G137-I137)</x:f>
      </x:c>
      <x:c r="K137" s="26" t="str">
        <x:f>IF(COUNTA(A137:F137)+COUNTA(H137:I137)+COUNTA(L137:N137)=0,"",IF(OR(A137="",B137="",C137="",D137="",E137="",F137="",H137="",L137="",M137=""),"Completar campos",IF(OR(NOT(ISNUMBER(B137)),NOT(ISNUMBER(C137)),NOT(ISNUMBER(E137)),NOT(ISNUMBER(F137)),AND(I137&lt;&gt;"",NOT(ISNUMBER(I137)))),"Revisar data/valor",IF(DAY(C137)&lt;&gt;1,"Competência inválida",IF(OR(E137&lt;0,F137&lt;0,F137&gt;1,I137&lt;0),"Valor ou taxa inválida",IF(COUNTIF($A$8:$A$507,A137)&gt;1,"ID duplicado",IF(I137&gt;G137,"Pago acima da comissão",IF(AND(H137&lt;&gt;"Sim",H137&lt;&gt;"Não"),"Conferência inválida",""))))))))</x:f>
      </x:c>
      <x:c r="L137" s="24"/>
      <x:c r="M137" s="24"/>
      <x:c r="N137" s="24"/>
    </x:row>
    <x:row r="138" ht="22" customHeight="1">
      <x:c r="A138" s="24"/>
      <x:c r="B138" s="28"/>
      <x:c r="C138" s="30"/>
      <x:c r="D138" s="24"/>
      <x:c r="E138" s="34"/>
      <x:c r="F138" s="32"/>
      <x:c r="G138" s="36" t="str">
        <x:f>IF(OR(A138="",E138="",F138="",NOT(ISNUMBER(E138)),NOT(ISNUMBER(F138))),"",ROUND(E138*F138,2))</x:f>
      </x:c>
      <x:c r="H138" s="24"/>
      <x:c r="I138" s="34"/>
      <x:c r="J138" s="36" t="str">
        <x:f>IF(OR(NOT(ISNUMBER(G138)),AND(I138&lt;&gt;"",NOT(ISNUMBER(I138)))),"",G138-I138)</x:f>
      </x:c>
      <x:c r="K138" s="26" t="str">
        <x:f>IF(COUNTA(A138:F138)+COUNTA(H138:I138)+COUNTA(L138:N138)=0,"",IF(OR(A138="",B138="",C138="",D138="",E138="",F138="",H138="",L138="",M138=""),"Completar campos",IF(OR(NOT(ISNUMBER(B138)),NOT(ISNUMBER(C138)),NOT(ISNUMBER(E138)),NOT(ISNUMBER(F138)),AND(I138&lt;&gt;"",NOT(ISNUMBER(I138)))),"Revisar data/valor",IF(DAY(C138)&lt;&gt;1,"Competência inválida",IF(OR(E138&lt;0,F138&lt;0,F138&gt;1,I138&lt;0),"Valor ou taxa inválida",IF(COUNTIF($A$8:$A$507,A138)&gt;1,"ID duplicado",IF(I138&gt;G138,"Pago acima da comissão",IF(AND(H138&lt;&gt;"Sim",H138&lt;&gt;"Não"),"Conferência inválida",""))))))))</x:f>
      </x:c>
      <x:c r="L138" s="24"/>
      <x:c r="M138" s="24"/>
      <x:c r="N138" s="24"/>
    </x:row>
    <x:row r="139" ht="22" customHeight="1">
      <x:c r="A139" s="24"/>
      <x:c r="B139" s="28"/>
      <x:c r="C139" s="30"/>
      <x:c r="D139" s="24"/>
      <x:c r="E139" s="34"/>
      <x:c r="F139" s="32"/>
      <x:c r="G139" s="36" t="str">
        <x:f>IF(OR(A139="",E139="",F139="",NOT(ISNUMBER(E139)),NOT(ISNUMBER(F139))),"",ROUND(E139*F139,2))</x:f>
      </x:c>
      <x:c r="H139" s="24"/>
      <x:c r="I139" s="34"/>
      <x:c r="J139" s="36" t="str">
        <x:f>IF(OR(NOT(ISNUMBER(G139)),AND(I139&lt;&gt;"",NOT(ISNUMBER(I139)))),"",G139-I139)</x:f>
      </x:c>
      <x:c r="K139" s="26" t="str">
        <x:f>IF(COUNTA(A139:F139)+COUNTA(H139:I139)+COUNTA(L139:N139)=0,"",IF(OR(A139="",B139="",C139="",D139="",E139="",F139="",H139="",L139="",M139=""),"Completar campos",IF(OR(NOT(ISNUMBER(B139)),NOT(ISNUMBER(C139)),NOT(ISNUMBER(E139)),NOT(ISNUMBER(F139)),AND(I139&lt;&gt;"",NOT(ISNUMBER(I139)))),"Revisar data/valor",IF(DAY(C139)&lt;&gt;1,"Competência inválida",IF(OR(E139&lt;0,F139&lt;0,F139&gt;1,I139&lt;0),"Valor ou taxa inválida",IF(COUNTIF($A$8:$A$507,A139)&gt;1,"ID duplicado",IF(I139&gt;G139,"Pago acima da comissão",IF(AND(H139&lt;&gt;"Sim",H139&lt;&gt;"Não"),"Conferência inválida",""))))))))</x:f>
      </x:c>
      <x:c r="L139" s="24"/>
      <x:c r="M139" s="24"/>
      <x:c r="N139" s="24"/>
    </x:row>
    <x:row r="140" ht="22" customHeight="1">
      <x:c r="A140" s="24"/>
      <x:c r="B140" s="28"/>
      <x:c r="C140" s="30"/>
      <x:c r="D140" s="24"/>
      <x:c r="E140" s="34"/>
      <x:c r="F140" s="32"/>
      <x:c r="G140" s="36" t="str">
        <x:f>IF(OR(A140="",E140="",F140="",NOT(ISNUMBER(E140)),NOT(ISNUMBER(F140))),"",ROUND(E140*F140,2))</x:f>
      </x:c>
      <x:c r="H140" s="24"/>
      <x:c r="I140" s="34"/>
      <x:c r="J140" s="36" t="str">
        <x:f>IF(OR(NOT(ISNUMBER(G140)),AND(I140&lt;&gt;"",NOT(ISNUMBER(I140)))),"",G140-I140)</x:f>
      </x:c>
      <x:c r="K140" s="26" t="str">
        <x:f>IF(COUNTA(A140:F140)+COUNTA(H140:I140)+COUNTA(L140:N140)=0,"",IF(OR(A140="",B140="",C140="",D140="",E140="",F140="",H140="",L140="",M140=""),"Completar campos",IF(OR(NOT(ISNUMBER(B140)),NOT(ISNUMBER(C140)),NOT(ISNUMBER(E140)),NOT(ISNUMBER(F140)),AND(I140&lt;&gt;"",NOT(ISNUMBER(I140)))),"Revisar data/valor",IF(DAY(C140)&lt;&gt;1,"Competência inválida",IF(OR(E140&lt;0,F140&lt;0,F140&gt;1,I140&lt;0),"Valor ou taxa inválida",IF(COUNTIF($A$8:$A$507,A140)&gt;1,"ID duplicado",IF(I140&gt;G140,"Pago acima da comissão",IF(AND(H140&lt;&gt;"Sim",H140&lt;&gt;"Não"),"Conferência inválida",""))))))))</x:f>
      </x:c>
      <x:c r="L140" s="24"/>
      <x:c r="M140" s="24"/>
      <x:c r="N140" s="24"/>
    </x:row>
    <x:row r="141" ht="22" customHeight="1">
      <x:c r="A141" s="24"/>
      <x:c r="B141" s="28"/>
      <x:c r="C141" s="30"/>
      <x:c r="D141" s="24"/>
      <x:c r="E141" s="34"/>
      <x:c r="F141" s="32"/>
      <x:c r="G141" s="36" t="str">
        <x:f>IF(OR(A141="",E141="",F141="",NOT(ISNUMBER(E141)),NOT(ISNUMBER(F141))),"",ROUND(E141*F141,2))</x:f>
      </x:c>
      <x:c r="H141" s="24"/>
      <x:c r="I141" s="34"/>
      <x:c r="J141" s="36" t="str">
        <x:f>IF(OR(NOT(ISNUMBER(G141)),AND(I141&lt;&gt;"",NOT(ISNUMBER(I141)))),"",G141-I141)</x:f>
      </x:c>
      <x:c r="K141" s="26" t="str">
        <x:f>IF(COUNTA(A141:F141)+COUNTA(H141:I141)+COUNTA(L141:N141)=0,"",IF(OR(A141="",B141="",C141="",D141="",E141="",F141="",H141="",L141="",M141=""),"Completar campos",IF(OR(NOT(ISNUMBER(B141)),NOT(ISNUMBER(C141)),NOT(ISNUMBER(E141)),NOT(ISNUMBER(F141)),AND(I141&lt;&gt;"",NOT(ISNUMBER(I141)))),"Revisar data/valor",IF(DAY(C141)&lt;&gt;1,"Competência inválida",IF(OR(E141&lt;0,F141&lt;0,F141&gt;1,I141&lt;0),"Valor ou taxa inválida",IF(COUNTIF($A$8:$A$507,A141)&gt;1,"ID duplicado",IF(I141&gt;G141,"Pago acima da comissão",IF(AND(H141&lt;&gt;"Sim",H141&lt;&gt;"Não"),"Conferência inválida",""))))))))</x:f>
      </x:c>
      <x:c r="L141" s="24"/>
      <x:c r="M141" s="24"/>
      <x:c r="N141" s="24"/>
    </x:row>
    <x:row r="142" ht="22" customHeight="1">
      <x:c r="A142" s="24"/>
      <x:c r="B142" s="28"/>
      <x:c r="C142" s="30"/>
      <x:c r="D142" s="24"/>
      <x:c r="E142" s="34"/>
      <x:c r="F142" s="32"/>
      <x:c r="G142" s="36" t="str">
        <x:f>IF(OR(A142="",E142="",F142="",NOT(ISNUMBER(E142)),NOT(ISNUMBER(F142))),"",ROUND(E142*F142,2))</x:f>
      </x:c>
      <x:c r="H142" s="24"/>
      <x:c r="I142" s="34"/>
      <x:c r="J142" s="36" t="str">
        <x:f>IF(OR(NOT(ISNUMBER(G142)),AND(I142&lt;&gt;"",NOT(ISNUMBER(I142)))),"",G142-I142)</x:f>
      </x:c>
      <x:c r="K142" s="26" t="str">
        <x:f>IF(COUNTA(A142:F142)+COUNTA(H142:I142)+COUNTA(L142:N142)=0,"",IF(OR(A142="",B142="",C142="",D142="",E142="",F142="",H142="",L142="",M142=""),"Completar campos",IF(OR(NOT(ISNUMBER(B142)),NOT(ISNUMBER(C142)),NOT(ISNUMBER(E142)),NOT(ISNUMBER(F142)),AND(I142&lt;&gt;"",NOT(ISNUMBER(I142)))),"Revisar data/valor",IF(DAY(C142)&lt;&gt;1,"Competência inválida",IF(OR(E142&lt;0,F142&lt;0,F142&gt;1,I142&lt;0),"Valor ou taxa inválida",IF(COUNTIF($A$8:$A$507,A142)&gt;1,"ID duplicado",IF(I142&gt;G142,"Pago acima da comissão",IF(AND(H142&lt;&gt;"Sim",H142&lt;&gt;"Não"),"Conferência inválida",""))))))))</x:f>
      </x:c>
      <x:c r="L142" s="24"/>
      <x:c r="M142" s="24"/>
      <x:c r="N142" s="24"/>
    </x:row>
    <x:row r="143" ht="22" customHeight="1">
      <x:c r="A143" s="24"/>
      <x:c r="B143" s="28"/>
      <x:c r="C143" s="30"/>
      <x:c r="D143" s="24"/>
      <x:c r="E143" s="34"/>
      <x:c r="F143" s="32"/>
      <x:c r="G143" s="36" t="str">
        <x:f>IF(OR(A143="",E143="",F143="",NOT(ISNUMBER(E143)),NOT(ISNUMBER(F143))),"",ROUND(E143*F143,2))</x:f>
      </x:c>
      <x:c r="H143" s="24"/>
      <x:c r="I143" s="34"/>
      <x:c r="J143" s="36" t="str">
        <x:f>IF(OR(NOT(ISNUMBER(G143)),AND(I143&lt;&gt;"",NOT(ISNUMBER(I143)))),"",G143-I143)</x:f>
      </x:c>
      <x:c r="K143" s="26" t="str">
        <x:f>IF(COUNTA(A143:F143)+COUNTA(H143:I143)+COUNTA(L143:N143)=0,"",IF(OR(A143="",B143="",C143="",D143="",E143="",F143="",H143="",L143="",M143=""),"Completar campos",IF(OR(NOT(ISNUMBER(B143)),NOT(ISNUMBER(C143)),NOT(ISNUMBER(E143)),NOT(ISNUMBER(F143)),AND(I143&lt;&gt;"",NOT(ISNUMBER(I143)))),"Revisar data/valor",IF(DAY(C143)&lt;&gt;1,"Competência inválida",IF(OR(E143&lt;0,F143&lt;0,F143&gt;1,I143&lt;0),"Valor ou taxa inválida",IF(COUNTIF($A$8:$A$507,A143)&gt;1,"ID duplicado",IF(I143&gt;G143,"Pago acima da comissão",IF(AND(H143&lt;&gt;"Sim",H143&lt;&gt;"Não"),"Conferência inválida",""))))))))</x:f>
      </x:c>
      <x:c r="L143" s="24"/>
      <x:c r="M143" s="24"/>
      <x:c r="N143" s="24"/>
    </x:row>
    <x:row r="144" ht="22" customHeight="1">
      <x:c r="A144" s="24"/>
      <x:c r="B144" s="28"/>
      <x:c r="C144" s="30"/>
      <x:c r="D144" s="24"/>
      <x:c r="E144" s="34"/>
      <x:c r="F144" s="32"/>
      <x:c r="G144" s="36" t="str">
        <x:f>IF(OR(A144="",E144="",F144="",NOT(ISNUMBER(E144)),NOT(ISNUMBER(F144))),"",ROUND(E144*F144,2))</x:f>
      </x:c>
      <x:c r="H144" s="24"/>
      <x:c r="I144" s="34"/>
      <x:c r="J144" s="36" t="str">
        <x:f>IF(OR(NOT(ISNUMBER(G144)),AND(I144&lt;&gt;"",NOT(ISNUMBER(I144)))),"",G144-I144)</x:f>
      </x:c>
      <x:c r="K144" s="26" t="str">
        <x:f>IF(COUNTA(A144:F144)+COUNTA(H144:I144)+COUNTA(L144:N144)=0,"",IF(OR(A144="",B144="",C144="",D144="",E144="",F144="",H144="",L144="",M144=""),"Completar campos",IF(OR(NOT(ISNUMBER(B144)),NOT(ISNUMBER(C144)),NOT(ISNUMBER(E144)),NOT(ISNUMBER(F144)),AND(I144&lt;&gt;"",NOT(ISNUMBER(I144)))),"Revisar data/valor",IF(DAY(C144)&lt;&gt;1,"Competência inválida",IF(OR(E144&lt;0,F144&lt;0,F144&gt;1,I144&lt;0),"Valor ou taxa inválida",IF(COUNTIF($A$8:$A$507,A144)&gt;1,"ID duplicado",IF(I144&gt;G144,"Pago acima da comissão",IF(AND(H144&lt;&gt;"Sim",H144&lt;&gt;"Não"),"Conferência inválida",""))))))))</x:f>
      </x:c>
      <x:c r="L144" s="24"/>
      <x:c r="M144" s="24"/>
      <x:c r="N144" s="24"/>
    </x:row>
    <x:row r="145" ht="22" customHeight="1">
      <x:c r="A145" s="24"/>
      <x:c r="B145" s="28"/>
      <x:c r="C145" s="30"/>
      <x:c r="D145" s="24"/>
      <x:c r="E145" s="34"/>
      <x:c r="F145" s="32"/>
      <x:c r="G145" s="36" t="str">
        <x:f>IF(OR(A145="",E145="",F145="",NOT(ISNUMBER(E145)),NOT(ISNUMBER(F145))),"",ROUND(E145*F145,2))</x:f>
      </x:c>
      <x:c r="H145" s="24"/>
      <x:c r="I145" s="34"/>
      <x:c r="J145" s="36" t="str">
        <x:f>IF(OR(NOT(ISNUMBER(G145)),AND(I145&lt;&gt;"",NOT(ISNUMBER(I145)))),"",G145-I145)</x:f>
      </x:c>
      <x:c r="K145" s="26" t="str">
        <x:f>IF(COUNTA(A145:F145)+COUNTA(H145:I145)+COUNTA(L145:N145)=0,"",IF(OR(A145="",B145="",C145="",D145="",E145="",F145="",H145="",L145="",M145=""),"Completar campos",IF(OR(NOT(ISNUMBER(B145)),NOT(ISNUMBER(C145)),NOT(ISNUMBER(E145)),NOT(ISNUMBER(F145)),AND(I145&lt;&gt;"",NOT(ISNUMBER(I145)))),"Revisar data/valor",IF(DAY(C145)&lt;&gt;1,"Competência inválida",IF(OR(E145&lt;0,F145&lt;0,F145&gt;1,I145&lt;0),"Valor ou taxa inválida",IF(COUNTIF($A$8:$A$507,A145)&gt;1,"ID duplicado",IF(I145&gt;G145,"Pago acima da comissão",IF(AND(H145&lt;&gt;"Sim",H145&lt;&gt;"Não"),"Conferência inválida",""))))))))</x:f>
      </x:c>
      <x:c r="L145" s="24"/>
      <x:c r="M145" s="24"/>
      <x:c r="N145" s="24"/>
    </x:row>
    <x:row r="146" ht="22" customHeight="1">
      <x:c r="A146" s="24"/>
      <x:c r="B146" s="28"/>
      <x:c r="C146" s="30"/>
      <x:c r="D146" s="24"/>
      <x:c r="E146" s="34"/>
      <x:c r="F146" s="32"/>
      <x:c r="G146" s="36" t="str">
        <x:f>IF(OR(A146="",E146="",F146="",NOT(ISNUMBER(E146)),NOT(ISNUMBER(F146))),"",ROUND(E146*F146,2))</x:f>
      </x:c>
      <x:c r="H146" s="24"/>
      <x:c r="I146" s="34"/>
      <x:c r="J146" s="36" t="str">
        <x:f>IF(OR(NOT(ISNUMBER(G146)),AND(I146&lt;&gt;"",NOT(ISNUMBER(I146)))),"",G146-I146)</x:f>
      </x:c>
      <x:c r="K146" s="26" t="str">
        <x:f>IF(COUNTA(A146:F146)+COUNTA(H146:I146)+COUNTA(L146:N146)=0,"",IF(OR(A146="",B146="",C146="",D146="",E146="",F146="",H146="",L146="",M146=""),"Completar campos",IF(OR(NOT(ISNUMBER(B146)),NOT(ISNUMBER(C146)),NOT(ISNUMBER(E146)),NOT(ISNUMBER(F146)),AND(I146&lt;&gt;"",NOT(ISNUMBER(I146)))),"Revisar data/valor",IF(DAY(C146)&lt;&gt;1,"Competência inválida",IF(OR(E146&lt;0,F146&lt;0,F146&gt;1,I146&lt;0),"Valor ou taxa inválida",IF(COUNTIF($A$8:$A$507,A146)&gt;1,"ID duplicado",IF(I146&gt;G146,"Pago acima da comissão",IF(AND(H146&lt;&gt;"Sim",H146&lt;&gt;"Não"),"Conferência inválida",""))))))))</x:f>
      </x:c>
      <x:c r="L146" s="24"/>
      <x:c r="M146" s="24"/>
      <x:c r="N146" s="24"/>
    </x:row>
    <x:row r="147" ht="22" customHeight="1">
      <x:c r="A147" s="24"/>
      <x:c r="B147" s="28"/>
      <x:c r="C147" s="30"/>
      <x:c r="D147" s="24"/>
      <x:c r="E147" s="34"/>
      <x:c r="F147" s="32"/>
      <x:c r="G147" s="36" t="str">
        <x:f>IF(OR(A147="",E147="",F147="",NOT(ISNUMBER(E147)),NOT(ISNUMBER(F147))),"",ROUND(E147*F147,2))</x:f>
      </x:c>
      <x:c r="H147" s="24"/>
      <x:c r="I147" s="34"/>
      <x:c r="J147" s="36" t="str">
        <x:f>IF(OR(NOT(ISNUMBER(G147)),AND(I147&lt;&gt;"",NOT(ISNUMBER(I147)))),"",G147-I147)</x:f>
      </x:c>
      <x:c r="K147" s="26" t="str">
        <x:f>IF(COUNTA(A147:F147)+COUNTA(H147:I147)+COUNTA(L147:N147)=0,"",IF(OR(A147="",B147="",C147="",D147="",E147="",F147="",H147="",L147="",M147=""),"Completar campos",IF(OR(NOT(ISNUMBER(B147)),NOT(ISNUMBER(C147)),NOT(ISNUMBER(E147)),NOT(ISNUMBER(F147)),AND(I147&lt;&gt;"",NOT(ISNUMBER(I147)))),"Revisar data/valor",IF(DAY(C147)&lt;&gt;1,"Competência inválida",IF(OR(E147&lt;0,F147&lt;0,F147&gt;1,I147&lt;0),"Valor ou taxa inválida",IF(COUNTIF($A$8:$A$507,A147)&gt;1,"ID duplicado",IF(I147&gt;G147,"Pago acima da comissão",IF(AND(H147&lt;&gt;"Sim",H147&lt;&gt;"Não"),"Conferência inválida",""))))))))</x:f>
      </x:c>
      <x:c r="L147" s="24"/>
      <x:c r="M147" s="24"/>
      <x:c r="N147" s="24"/>
    </x:row>
    <x:row r="148" ht="22" customHeight="1">
      <x:c r="A148" s="24"/>
      <x:c r="B148" s="28"/>
      <x:c r="C148" s="30"/>
      <x:c r="D148" s="24"/>
      <x:c r="E148" s="34"/>
      <x:c r="F148" s="32"/>
      <x:c r="G148" s="36" t="str">
        <x:f>IF(OR(A148="",E148="",F148="",NOT(ISNUMBER(E148)),NOT(ISNUMBER(F148))),"",ROUND(E148*F148,2))</x:f>
      </x:c>
      <x:c r="H148" s="24"/>
      <x:c r="I148" s="34"/>
      <x:c r="J148" s="36" t="str">
        <x:f>IF(OR(NOT(ISNUMBER(G148)),AND(I148&lt;&gt;"",NOT(ISNUMBER(I148)))),"",G148-I148)</x:f>
      </x:c>
      <x:c r="K148" s="26" t="str">
        <x:f>IF(COUNTA(A148:F148)+COUNTA(H148:I148)+COUNTA(L148:N148)=0,"",IF(OR(A148="",B148="",C148="",D148="",E148="",F148="",H148="",L148="",M148=""),"Completar campos",IF(OR(NOT(ISNUMBER(B148)),NOT(ISNUMBER(C148)),NOT(ISNUMBER(E148)),NOT(ISNUMBER(F148)),AND(I148&lt;&gt;"",NOT(ISNUMBER(I148)))),"Revisar data/valor",IF(DAY(C148)&lt;&gt;1,"Competência inválida",IF(OR(E148&lt;0,F148&lt;0,F148&gt;1,I148&lt;0),"Valor ou taxa inválida",IF(COUNTIF($A$8:$A$507,A148)&gt;1,"ID duplicado",IF(I148&gt;G148,"Pago acima da comissão",IF(AND(H148&lt;&gt;"Sim",H148&lt;&gt;"Não"),"Conferência inválida",""))))))))</x:f>
      </x:c>
      <x:c r="L148" s="24"/>
      <x:c r="M148" s="24"/>
      <x:c r="N148" s="24"/>
    </x:row>
    <x:row r="149" ht="22" customHeight="1">
      <x:c r="A149" s="24"/>
      <x:c r="B149" s="28"/>
      <x:c r="C149" s="30"/>
      <x:c r="D149" s="24"/>
      <x:c r="E149" s="34"/>
      <x:c r="F149" s="32"/>
      <x:c r="G149" s="36" t="str">
        <x:f>IF(OR(A149="",E149="",F149="",NOT(ISNUMBER(E149)),NOT(ISNUMBER(F149))),"",ROUND(E149*F149,2))</x:f>
      </x:c>
      <x:c r="H149" s="24"/>
      <x:c r="I149" s="34"/>
      <x:c r="J149" s="36" t="str">
        <x:f>IF(OR(NOT(ISNUMBER(G149)),AND(I149&lt;&gt;"",NOT(ISNUMBER(I149)))),"",G149-I149)</x:f>
      </x:c>
      <x:c r="K149" s="26" t="str">
        <x:f>IF(COUNTA(A149:F149)+COUNTA(H149:I149)+COUNTA(L149:N149)=0,"",IF(OR(A149="",B149="",C149="",D149="",E149="",F149="",H149="",L149="",M149=""),"Completar campos",IF(OR(NOT(ISNUMBER(B149)),NOT(ISNUMBER(C149)),NOT(ISNUMBER(E149)),NOT(ISNUMBER(F149)),AND(I149&lt;&gt;"",NOT(ISNUMBER(I149)))),"Revisar data/valor",IF(DAY(C149)&lt;&gt;1,"Competência inválida",IF(OR(E149&lt;0,F149&lt;0,F149&gt;1,I149&lt;0),"Valor ou taxa inválida",IF(COUNTIF($A$8:$A$507,A149)&gt;1,"ID duplicado",IF(I149&gt;G149,"Pago acima da comissão",IF(AND(H149&lt;&gt;"Sim",H149&lt;&gt;"Não"),"Conferência inválida",""))))))))</x:f>
      </x:c>
      <x:c r="L149" s="24"/>
      <x:c r="M149" s="24"/>
      <x:c r="N149" s="24"/>
    </x:row>
    <x:row r="150" ht="22" customHeight="1">
      <x:c r="A150" s="24"/>
      <x:c r="B150" s="28"/>
      <x:c r="C150" s="30"/>
      <x:c r="D150" s="24"/>
      <x:c r="E150" s="34"/>
      <x:c r="F150" s="32"/>
      <x:c r="G150" s="36" t="str">
        <x:f>IF(OR(A150="",E150="",F150="",NOT(ISNUMBER(E150)),NOT(ISNUMBER(F150))),"",ROUND(E150*F150,2))</x:f>
      </x:c>
      <x:c r="H150" s="24"/>
      <x:c r="I150" s="34"/>
      <x:c r="J150" s="36" t="str">
        <x:f>IF(OR(NOT(ISNUMBER(G150)),AND(I150&lt;&gt;"",NOT(ISNUMBER(I150)))),"",G150-I150)</x:f>
      </x:c>
      <x:c r="K150" s="26" t="str">
        <x:f>IF(COUNTA(A150:F150)+COUNTA(H150:I150)+COUNTA(L150:N150)=0,"",IF(OR(A150="",B150="",C150="",D150="",E150="",F150="",H150="",L150="",M150=""),"Completar campos",IF(OR(NOT(ISNUMBER(B150)),NOT(ISNUMBER(C150)),NOT(ISNUMBER(E150)),NOT(ISNUMBER(F150)),AND(I150&lt;&gt;"",NOT(ISNUMBER(I150)))),"Revisar data/valor",IF(DAY(C150)&lt;&gt;1,"Competência inválida",IF(OR(E150&lt;0,F150&lt;0,F150&gt;1,I150&lt;0),"Valor ou taxa inválida",IF(COUNTIF($A$8:$A$507,A150)&gt;1,"ID duplicado",IF(I150&gt;G150,"Pago acima da comissão",IF(AND(H150&lt;&gt;"Sim",H150&lt;&gt;"Não"),"Conferência inválida",""))))))))</x:f>
      </x:c>
      <x:c r="L150" s="24"/>
      <x:c r="M150" s="24"/>
      <x:c r="N150" s="24"/>
    </x:row>
    <x:row r="151" ht="22" customHeight="1">
      <x:c r="A151" s="24"/>
      <x:c r="B151" s="28"/>
      <x:c r="C151" s="30"/>
      <x:c r="D151" s="24"/>
      <x:c r="E151" s="34"/>
      <x:c r="F151" s="32"/>
      <x:c r="G151" s="36" t="str">
        <x:f>IF(OR(A151="",E151="",F151="",NOT(ISNUMBER(E151)),NOT(ISNUMBER(F151))),"",ROUND(E151*F151,2))</x:f>
      </x:c>
      <x:c r="H151" s="24"/>
      <x:c r="I151" s="34"/>
      <x:c r="J151" s="36" t="str">
        <x:f>IF(OR(NOT(ISNUMBER(G151)),AND(I151&lt;&gt;"",NOT(ISNUMBER(I151)))),"",G151-I151)</x:f>
      </x:c>
      <x:c r="K151" s="26" t="str">
        <x:f>IF(COUNTA(A151:F151)+COUNTA(H151:I151)+COUNTA(L151:N151)=0,"",IF(OR(A151="",B151="",C151="",D151="",E151="",F151="",H151="",L151="",M151=""),"Completar campos",IF(OR(NOT(ISNUMBER(B151)),NOT(ISNUMBER(C151)),NOT(ISNUMBER(E151)),NOT(ISNUMBER(F151)),AND(I151&lt;&gt;"",NOT(ISNUMBER(I151)))),"Revisar data/valor",IF(DAY(C151)&lt;&gt;1,"Competência inválida",IF(OR(E151&lt;0,F151&lt;0,F151&gt;1,I151&lt;0),"Valor ou taxa inválida",IF(COUNTIF($A$8:$A$507,A151)&gt;1,"ID duplicado",IF(I151&gt;G151,"Pago acima da comissão",IF(AND(H151&lt;&gt;"Sim",H151&lt;&gt;"Não"),"Conferência inválida",""))))))))</x:f>
      </x:c>
      <x:c r="L151" s="24"/>
      <x:c r="M151" s="24"/>
      <x:c r="N151" s="24"/>
    </x:row>
    <x:row r="152" ht="22" customHeight="1">
      <x:c r="A152" s="24"/>
      <x:c r="B152" s="28"/>
      <x:c r="C152" s="30"/>
      <x:c r="D152" s="24"/>
      <x:c r="E152" s="34"/>
      <x:c r="F152" s="32"/>
      <x:c r="G152" s="36" t="str">
        <x:f>IF(OR(A152="",E152="",F152="",NOT(ISNUMBER(E152)),NOT(ISNUMBER(F152))),"",ROUND(E152*F152,2))</x:f>
      </x:c>
      <x:c r="H152" s="24"/>
      <x:c r="I152" s="34"/>
      <x:c r="J152" s="36" t="str">
        <x:f>IF(OR(NOT(ISNUMBER(G152)),AND(I152&lt;&gt;"",NOT(ISNUMBER(I152)))),"",G152-I152)</x:f>
      </x:c>
      <x:c r="K152" s="26" t="str">
        <x:f>IF(COUNTA(A152:F152)+COUNTA(H152:I152)+COUNTA(L152:N152)=0,"",IF(OR(A152="",B152="",C152="",D152="",E152="",F152="",H152="",L152="",M152=""),"Completar campos",IF(OR(NOT(ISNUMBER(B152)),NOT(ISNUMBER(C152)),NOT(ISNUMBER(E152)),NOT(ISNUMBER(F152)),AND(I152&lt;&gt;"",NOT(ISNUMBER(I152)))),"Revisar data/valor",IF(DAY(C152)&lt;&gt;1,"Competência inválida",IF(OR(E152&lt;0,F152&lt;0,F152&gt;1,I152&lt;0),"Valor ou taxa inválida",IF(COUNTIF($A$8:$A$507,A152)&gt;1,"ID duplicado",IF(I152&gt;G152,"Pago acima da comissão",IF(AND(H152&lt;&gt;"Sim",H152&lt;&gt;"Não"),"Conferência inválida",""))))))))</x:f>
      </x:c>
      <x:c r="L152" s="24"/>
      <x:c r="M152" s="24"/>
      <x:c r="N152" s="24"/>
    </x:row>
    <x:row r="153" ht="22" customHeight="1">
      <x:c r="A153" s="24"/>
      <x:c r="B153" s="28"/>
      <x:c r="C153" s="30"/>
      <x:c r="D153" s="24"/>
      <x:c r="E153" s="34"/>
      <x:c r="F153" s="32"/>
      <x:c r="G153" s="36" t="str">
        <x:f>IF(OR(A153="",E153="",F153="",NOT(ISNUMBER(E153)),NOT(ISNUMBER(F153))),"",ROUND(E153*F153,2))</x:f>
      </x:c>
      <x:c r="H153" s="24"/>
      <x:c r="I153" s="34"/>
      <x:c r="J153" s="36" t="str">
        <x:f>IF(OR(NOT(ISNUMBER(G153)),AND(I153&lt;&gt;"",NOT(ISNUMBER(I153)))),"",G153-I153)</x:f>
      </x:c>
      <x:c r="K153" s="26" t="str">
        <x:f>IF(COUNTA(A153:F153)+COUNTA(H153:I153)+COUNTA(L153:N153)=0,"",IF(OR(A153="",B153="",C153="",D153="",E153="",F153="",H153="",L153="",M153=""),"Completar campos",IF(OR(NOT(ISNUMBER(B153)),NOT(ISNUMBER(C153)),NOT(ISNUMBER(E153)),NOT(ISNUMBER(F153)),AND(I153&lt;&gt;"",NOT(ISNUMBER(I153)))),"Revisar data/valor",IF(DAY(C153)&lt;&gt;1,"Competência inválida",IF(OR(E153&lt;0,F153&lt;0,F153&gt;1,I153&lt;0),"Valor ou taxa inválida",IF(COUNTIF($A$8:$A$507,A153)&gt;1,"ID duplicado",IF(I153&gt;G153,"Pago acima da comissão",IF(AND(H153&lt;&gt;"Sim",H153&lt;&gt;"Não"),"Conferência inválida",""))))))))</x:f>
      </x:c>
      <x:c r="L153" s="24"/>
      <x:c r="M153" s="24"/>
      <x:c r="N153" s="24"/>
    </x:row>
    <x:row r="154" ht="22" customHeight="1">
      <x:c r="A154" s="24"/>
      <x:c r="B154" s="28"/>
      <x:c r="C154" s="30"/>
      <x:c r="D154" s="24"/>
      <x:c r="E154" s="34"/>
      <x:c r="F154" s="32"/>
      <x:c r="G154" s="36" t="str">
        <x:f>IF(OR(A154="",E154="",F154="",NOT(ISNUMBER(E154)),NOT(ISNUMBER(F154))),"",ROUND(E154*F154,2))</x:f>
      </x:c>
      <x:c r="H154" s="24"/>
      <x:c r="I154" s="34"/>
      <x:c r="J154" s="36" t="str">
        <x:f>IF(OR(NOT(ISNUMBER(G154)),AND(I154&lt;&gt;"",NOT(ISNUMBER(I154)))),"",G154-I154)</x:f>
      </x:c>
      <x:c r="K154" s="26" t="str">
        <x:f>IF(COUNTA(A154:F154)+COUNTA(H154:I154)+COUNTA(L154:N154)=0,"",IF(OR(A154="",B154="",C154="",D154="",E154="",F154="",H154="",L154="",M154=""),"Completar campos",IF(OR(NOT(ISNUMBER(B154)),NOT(ISNUMBER(C154)),NOT(ISNUMBER(E154)),NOT(ISNUMBER(F154)),AND(I154&lt;&gt;"",NOT(ISNUMBER(I154)))),"Revisar data/valor",IF(DAY(C154)&lt;&gt;1,"Competência inválida",IF(OR(E154&lt;0,F154&lt;0,F154&gt;1,I154&lt;0),"Valor ou taxa inválida",IF(COUNTIF($A$8:$A$507,A154)&gt;1,"ID duplicado",IF(I154&gt;G154,"Pago acima da comissão",IF(AND(H154&lt;&gt;"Sim",H154&lt;&gt;"Não"),"Conferência inválida",""))))))))</x:f>
      </x:c>
      <x:c r="L154" s="24"/>
      <x:c r="M154" s="24"/>
      <x:c r="N154" s="24"/>
    </x:row>
    <x:row r="155" ht="22" customHeight="1">
      <x:c r="A155" s="24"/>
      <x:c r="B155" s="28"/>
      <x:c r="C155" s="30"/>
      <x:c r="D155" s="24"/>
      <x:c r="E155" s="34"/>
      <x:c r="F155" s="32"/>
      <x:c r="G155" s="36" t="str">
        <x:f>IF(OR(A155="",E155="",F155="",NOT(ISNUMBER(E155)),NOT(ISNUMBER(F155))),"",ROUND(E155*F155,2))</x:f>
      </x:c>
      <x:c r="H155" s="24"/>
      <x:c r="I155" s="34"/>
      <x:c r="J155" s="36" t="str">
        <x:f>IF(OR(NOT(ISNUMBER(G155)),AND(I155&lt;&gt;"",NOT(ISNUMBER(I155)))),"",G155-I155)</x:f>
      </x:c>
      <x:c r="K155" s="26" t="str">
        <x:f>IF(COUNTA(A155:F155)+COUNTA(H155:I155)+COUNTA(L155:N155)=0,"",IF(OR(A155="",B155="",C155="",D155="",E155="",F155="",H155="",L155="",M155=""),"Completar campos",IF(OR(NOT(ISNUMBER(B155)),NOT(ISNUMBER(C155)),NOT(ISNUMBER(E155)),NOT(ISNUMBER(F155)),AND(I155&lt;&gt;"",NOT(ISNUMBER(I155)))),"Revisar data/valor",IF(DAY(C155)&lt;&gt;1,"Competência inválida",IF(OR(E155&lt;0,F155&lt;0,F155&gt;1,I155&lt;0),"Valor ou taxa inválida",IF(COUNTIF($A$8:$A$507,A155)&gt;1,"ID duplicado",IF(I155&gt;G155,"Pago acima da comissão",IF(AND(H155&lt;&gt;"Sim",H155&lt;&gt;"Não"),"Conferência inválida",""))))))))</x:f>
      </x:c>
      <x:c r="L155" s="24"/>
      <x:c r="M155" s="24"/>
      <x:c r="N155" s="24"/>
    </x:row>
    <x:row r="156" ht="22" customHeight="1">
      <x:c r="A156" s="24"/>
      <x:c r="B156" s="28"/>
      <x:c r="C156" s="30"/>
      <x:c r="D156" s="24"/>
      <x:c r="E156" s="34"/>
      <x:c r="F156" s="32"/>
      <x:c r="G156" s="36" t="str">
        <x:f>IF(OR(A156="",E156="",F156="",NOT(ISNUMBER(E156)),NOT(ISNUMBER(F156))),"",ROUND(E156*F156,2))</x:f>
      </x:c>
      <x:c r="H156" s="24"/>
      <x:c r="I156" s="34"/>
      <x:c r="J156" s="36" t="str">
        <x:f>IF(OR(NOT(ISNUMBER(G156)),AND(I156&lt;&gt;"",NOT(ISNUMBER(I156)))),"",G156-I156)</x:f>
      </x:c>
      <x:c r="K156" s="26" t="str">
        <x:f>IF(COUNTA(A156:F156)+COUNTA(H156:I156)+COUNTA(L156:N156)=0,"",IF(OR(A156="",B156="",C156="",D156="",E156="",F156="",H156="",L156="",M156=""),"Completar campos",IF(OR(NOT(ISNUMBER(B156)),NOT(ISNUMBER(C156)),NOT(ISNUMBER(E156)),NOT(ISNUMBER(F156)),AND(I156&lt;&gt;"",NOT(ISNUMBER(I156)))),"Revisar data/valor",IF(DAY(C156)&lt;&gt;1,"Competência inválida",IF(OR(E156&lt;0,F156&lt;0,F156&gt;1,I156&lt;0),"Valor ou taxa inválida",IF(COUNTIF($A$8:$A$507,A156)&gt;1,"ID duplicado",IF(I156&gt;G156,"Pago acima da comissão",IF(AND(H156&lt;&gt;"Sim",H156&lt;&gt;"Não"),"Conferência inválida",""))))))))</x:f>
      </x:c>
      <x:c r="L156" s="24"/>
      <x:c r="M156" s="24"/>
      <x:c r="N156" s="24"/>
    </x:row>
    <x:row r="157" ht="22" customHeight="1">
      <x:c r="A157" s="24"/>
      <x:c r="B157" s="28"/>
      <x:c r="C157" s="30"/>
      <x:c r="D157" s="24"/>
      <x:c r="E157" s="34"/>
      <x:c r="F157" s="32"/>
      <x:c r="G157" s="36" t="str">
        <x:f>IF(OR(A157="",E157="",F157="",NOT(ISNUMBER(E157)),NOT(ISNUMBER(F157))),"",ROUND(E157*F157,2))</x:f>
      </x:c>
      <x:c r="H157" s="24"/>
      <x:c r="I157" s="34"/>
      <x:c r="J157" s="36" t="str">
        <x:f>IF(OR(NOT(ISNUMBER(G157)),AND(I157&lt;&gt;"",NOT(ISNUMBER(I157)))),"",G157-I157)</x:f>
      </x:c>
      <x:c r="K157" s="26" t="str">
        <x:f>IF(COUNTA(A157:F157)+COUNTA(H157:I157)+COUNTA(L157:N157)=0,"",IF(OR(A157="",B157="",C157="",D157="",E157="",F157="",H157="",L157="",M157=""),"Completar campos",IF(OR(NOT(ISNUMBER(B157)),NOT(ISNUMBER(C157)),NOT(ISNUMBER(E157)),NOT(ISNUMBER(F157)),AND(I157&lt;&gt;"",NOT(ISNUMBER(I157)))),"Revisar data/valor",IF(DAY(C157)&lt;&gt;1,"Competência inválida",IF(OR(E157&lt;0,F157&lt;0,F157&gt;1,I157&lt;0),"Valor ou taxa inválida",IF(COUNTIF($A$8:$A$507,A157)&gt;1,"ID duplicado",IF(I157&gt;G157,"Pago acima da comissão",IF(AND(H157&lt;&gt;"Sim",H157&lt;&gt;"Não"),"Conferência inválida",""))))))))</x:f>
      </x:c>
      <x:c r="L157" s="24"/>
      <x:c r="M157" s="24"/>
      <x:c r="N157" s="24"/>
    </x:row>
    <x:row r="158" ht="22" customHeight="1">
      <x:c r="A158" s="24"/>
      <x:c r="B158" s="28"/>
      <x:c r="C158" s="30"/>
      <x:c r="D158" s="24"/>
      <x:c r="E158" s="34"/>
      <x:c r="F158" s="32"/>
      <x:c r="G158" s="36" t="str">
        <x:f>IF(OR(A158="",E158="",F158="",NOT(ISNUMBER(E158)),NOT(ISNUMBER(F158))),"",ROUND(E158*F158,2))</x:f>
      </x:c>
      <x:c r="H158" s="24"/>
      <x:c r="I158" s="34"/>
      <x:c r="J158" s="36" t="str">
        <x:f>IF(OR(NOT(ISNUMBER(G158)),AND(I158&lt;&gt;"",NOT(ISNUMBER(I158)))),"",G158-I158)</x:f>
      </x:c>
      <x:c r="K158" s="26" t="str">
        <x:f>IF(COUNTA(A158:F158)+COUNTA(H158:I158)+COUNTA(L158:N158)=0,"",IF(OR(A158="",B158="",C158="",D158="",E158="",F158="",H158="",L158="",M158=""),"Completar campos",IF(OR(NOT(ISNUMBER(B158)),NOT(ISNUMBER(C158)),NOT(ISNUMBER(E158)),NOT(ISNUMBER(F158)),AND(I158&lt;&gt;"",NOT(ISNUMBER(I158)))),"Revisar data/valor",IF(DAY(C158)&lt;&gt;1,"Competência inválida",IF(OR(E158&lt;0,F158&lt;0,F158&gt;1,I158&lt;0),"Valor ou taxa inválida",IF(COUNTIF($A$8:$A$507,A158)&gt;1,"ID duplicado",IF(I158&gt;G158,"Pago acima da comissão",IF(AND(H158&lt;&gt;"Sim",H158&lt;&gt;"Não"),"Conferência inválida",""))))))))</x:f>
      </x:c>
      <x:c r="L158" s="24"/>
      <x:c r="M158" s="24"/>
      <x:c r="N158" s="24"/>
    </x:row>
    <x:row r="159" ht="22" customHeight="1">
      <x:c r="A159" s="24"/>
      <x:c r="B159" s="28"/>
      <x:c r="C159" s="30"/>
      <x:c r="D159" s="24"/>
      <x:c r="E159" s="34"/>
      <x:c r="F159" s="32"/>
      <x:c r="G159" s="36" t="str">
        <x:f>IF(OR(A159="",E159="",F159="",NOT(ISNUMBER(E159)),NOT(ISNUMBER(F159))),"",ROUND(E159*F159,2))</x:f>
      </x:c>
      <x:c r="H159" s="24"/>
      <x:c r="I159" s="34"/>
      <x:c r="J159" s="36" t="str">
        <x:f>IF(OR(NOT(ISNUMBER(G159)),AND(I159&lt;&gt;"",NOT(ISNUMBER(I159)))),"",G159-I159)</x:f>
      </x:c>
      <x:c r="K159" s="26" t="str">
        <x:f>IF(COUNTA(A159:F159)+COUNTA(H159:I159)+COUNTA(L159:N159)=0,"",IF(OR(A159="",B159="",C159="",D159="",E159="",F159="",H159="",L159="",M159=""),"Completar campos",IF(OR(NOT(ISNUMBER(B159)),NOT(ISNUMBER(C159)),NOT(ISNUMBER(E159)),NOT(ISNUMBER(F159)),AND(I159&lt;&gt;"",NOT(ISNUMBER(I159)))),"Revisar data/valor",IF(DAY(C159)&lt;&gt;1,"Competência inválida",IF(OR(E159&lt;0,F159&lt;0,F159&gt;1,I159&lt;0),"Valor ou taxa inválida",IF(COUNTIF($A$8:$A$507,A159)&gt;1,"ID duplicado",IF(I159&gt;G159,"Pago acima da comissão",IF(AND(H159&lt;&gt;"Sim",H159&lt;&gt;"Não"),"Conferência inválida",""))))))))</x:f>
      </x:c>
      <x:c r="L159" s="24"/>
      <x:c r="M159" s="24"/>
      <x:c r="N159" s="24"/>
    </x:row>
    <x:row r="160" ht="22" customHeight="1">
      <x:c r="A160" s="24"/>
      <x:c r="B160" s="28"/>
      <x:c r="C160" s="30"/>
      <x:c r="D160" s="24"/>
      <x:c r="E160" s="34"/>
      <x:c r="F160" s="32"/>
      <x:c r="G160" s="36" t="str">
        <x:f>IF(OR(A160="",E160="",F160="",NOT(ISNUMBER(E160)),NOT(ISNUMBER(F160))),"",ROUND(E160*F160,2))</x:f>
      </x:c>
      <x:c r="H160" s="24"/>
      <x:c r="I160" s="34"/>
      <x:c r="J160" s="36" t="str">
        <x:f>IF(OR(NOT(ISNUMBER(G160)),AND(I160&lt;&gt;"",NOT(ISNUMBER(I160)))),"",G160-I160)</x:f>
      </x:c>
      <x:c r="K160" s="26" t="str">
        <x:f>IF(COUNTA(A160:F160)+COUNTA(H160:I160)+COUNTA(L160:N160)=0,"",IF(OR(A160="",B160="",C160="",D160="",E160="",F160="",H160="",L160="",M160=""),"Completar campos",IF(OR(NOT(ISNUMBER(B160)),NOT(ISNUMBER(C160)),NOT(ISNUMBER(E160)),NOT(ISNUMBER(F160)),AND(I160&lt;&gt;"",NOT(ISNUMBER(I160)))),"Revisar data/valor",IF(DAY(C160)&lt;&gt;1,"Competência inválida",IF(OR(E160&lt;0,F160&lt;0,F160&gt;1,I160&lt;0),"Valor ou taxa inválida",IF(COUNTIF($A$8:$A$507,A160)&gt;1,"ID duplicado",IF(I160&gt;G160,"Pago acima da comissão",IF(AND(H160&lt;&gt;"Sim",H160&lt;&gt;"Não"),"Conferência inválida",""))))))))</x:f>
      </x:c>
      <x:c r="L160" s="24"/>
      <x:c r="M160" s="24"/>
      <x:c r="N160" s="24"/>
    </x:row>
    <x:row r="161" ht="22" customHeight="1">
      <x:c r="A161" s="24"/>
      <x:c r="B161" s="28"/>
      <x:c r="C161" s="30"/>
      <x:c r="D161" s="24"/>
      <x:c r="E161" s="34"/>
      <x:c r="F161" s="32"/>
      <x:c r="G161" s="36" t="str">
        <x:f>IF(OR(A161="",E161="",F161="",NOT(ISNUMBER(E161)),NOT(ISNUMBER(F161))),"",ROUND(E161*F161,2))</x:f>
      </x:c>
      <x:c r="H161" s="24"/>
      <x:c r="I161" s="34"/>
      <x:c r="J161" s="36" t="str">
        <x:f>IF(OR(NOT(ISNUMBER(G161)),AND(I161&lt;&gt;"",NOT(ISNUMBER(I161)))),"",G161-I161)</x:f>
      </x:c>
      <x:c r="K161" s="26" t="str">
        <x:f>IF(COUNTA(A161:F161)+COUNTA(H161:I161)+COUNTA(L161:N161)=0,"",IF(OR(A161="",B161="",C161="",D161="",E161="",F161="",H161="",L161="",M161=""),"Completar campos",IF(OR(NOT(ISNUMBER(B161)),NOT(ISNUMBER(C161)),NOT(ISNUMBER(E161)),NOT(ISNUMBER(F161)),AND(I161&lt;&gt;"",NOT(ISNUMBER(I161)))),"Revisar data/valor",IF(DAY(C161)&lt;&gt;1,"Competência inválida",IF(OR(E161&lt;0,F161&lt;0,F161&gt;1,I161&lt;0),"Valor ou taxa inválida",IF(COUNTIF($A$8:$A$507,A161)&gt;1,"ID duplicado",IF(I161&gt;G161,"Pago acima da comissão",IF(AND(H161&lt;&gt;"Sim",H161&lt;&gt;"Não"),"Conferência inválida",""))))))))</x:f>
      </x:c>
      <x:c r="L161" s="24"/>
      <x:c r="M161" s="24"/>
      <x:c r="N161" s="24"/>
    </x:row>
    <x:row r="162" ht="22" customHeight="1">
      <x:c r="A162" s="24"/>
      <x:c r="B162" s="28"/>
      <x:c r="C162" s="30"/>
      <x:c r="D162" s="24"/>
      <x:c r="E162" s="34"/>
      <x:c r="F162" s="32"/>
      <x:c r="G162" s="36" t="str">
        <x:f>IF(OR(A162="",E162="",F162="",NOT(ISNUMBER(E162)),NOT(ISNUMBER(F162))),"",ROUND(E162*F162,2))</x:f>
      </x:c>
      <x:c r="H162" s="24"/>
      <x:c r="I162" s="34"/>
      <x:c r="J162" s="36" t="str">
        <x:f>IF(OR(NOT(ISNUMBER(G162)),AND(I162&lt;&gt;"",NOT(ISNUMBER(I162)))),"",G162-I162)</x:f>
      </x:c>
      <x:c r="K162" s="26" t="str">
        <x:f>IF(COUNTA(A162:F162)+COUNTA(H162:I162)+COUNTA(L162:N162)=0,"",IF(OR(A162="",B162="",C162="",D162="",E162="",F162="",H162="",L162="",M162=""),"Completar campos",IF(OR(NOT(ISNUMBER(B162)),NOT(ISNUMBER(C162)),NOT(ISNUMBER(E162)),NOT(ISNUMBER(F162)),AND(I162&lt;&gt;"",NOT(ISNUMBER(I162)))),"Revisar data/valor",IF(DAY(C162)&lt;&gt;1,"Competência inválida",IF(OR(E162&lt;0,F162&lt;0,F162&gt;1,I162&lt;0),"Valor ou taxa inválida",IF(COUNTIF($A$8:$A$507,A162)&gt;1,"ID duplicado",IF(I162&gt;G162,"Pago acima da comissão",IF(AND(H162&lt;&gt;"Sim",H162&lt;&gt;"Não"),"Conferência inválida",""))))))))</x:f>
      </x:c>
      <x:c r="L162" s="24"/>
      <x:c r="M162" s="24"/>
      <x:c r="N162" s="24"/>
    </x:row>
    <x:row r="163" ht="22" customHeight="1">
      <x:c r="A163" s="24"/>
      <x:c r="B163" s="28"/>
      <x:c r="C163" s="30"/>
      <x:c r="D163" s="24"/>
      <x:c r="E163" s="34"/>
      <x:c r="F163" s="32"/>
      <x:c r="G163" s="36" t="str">
        <x:f>IF(OR(A163="",E163="",F163="",NOT(ISNUMBER(E163)),NOT(ISNUMBER(F163))),"",ROUND(E163*F163,2))</x:f>
      </x:c>
      <x:c r="H163" s="24"/>
      <x:c r="I163" s="34"/>
      <x:c r="J163" s="36" t="str">
        <x:f>IF(OR(NOT(ISNUMBER(G163)),AND(I163&lt;&gt;"",NOT(ISNUMBER(I163)))),"",G163-I163)</x:f>
      </x:c>
      <x:c r="K163" s="26" t="str">
        <x:f>IF(COUNTA(A163:F163)+COUNTA(H163:I163)+COUNTA(L163:N163)=0,"",IF(OR(A163="",B163="",C163="",D163="",E163="",F163="",H163="",L163="",M163=""),"Completar campos",IF(OR(NOT(ISNUMBER(B163)),NOT(ISNUMBER(C163)),NOT(ISNUMBER(E163)),NOT(ISNUMBER(F163)),AND(I163&lt;&gt;"",NOT(ISNUMBER(I163)))),"Revisar data/valor",IF(DAY(C163)&lt;&gt;1,"Competência inválida",IF(OR(E163&lt;0,F163&lt;0,F163&gt;1,I163&lt;0),"Valor ou taxa inválida",IF(COUNTIF($A$8:$A$507,A163)&gt;1,"ID duplicado",IF(I163&gt;G163,"Pago acima da comissão",IF(AND(H163&lt;&gt;"Sim",H163&lt;&gt;"Não"),"Conferência inválida",""))))))))</x:f>
      </x:c>
      <x:c r="L163" s="24"/>
      <x:c r="M163" s="24"/>
      <x:c r="N163" s="24"/>
    </x:row>
    <x:row r="164" ht="22" customHeight="1">
      <x:c r="A164" s="24"/>
      <x:c r="B164" s="28"/>
      <x:c r="C164" s="30"/>
      <x:c r="D164" s="24"/>
      <x:c r="E164" s="34"/>
      <x:c r="F164" s="32"/>
      <x:c r="G164" s="36" t="str">
        <x:f>IF(OR(A164="",E164="",F164="",NOT(ISNUMBER(E164)),NOT(ISNUMBER(F164))),"",ROUND(E164*F164,2))</x:f>
      </x:c>
      <x:c r="H164" s="24"/>
      <x:c r="I164" s="34"/>
      <x:c r="J164" s="36" t="str">
        <x:f>IF(OR(NOT(ISNUMBER(G164)),AND(I164&lt;&gt;"",NOT(ISNUMBER(I164)))),"",G164-I164)</x:f>
      </x:c>
      <x:c r="K164" s="26" t="str">
        <x:f>IF(COUNTA(A164:F164)+COUNTA(H164:I164)+COUNTA(L164:N164)=0,"",IF(OR(A164="",B164="",C164="",D164="",E164="",F164="",H164="",L164="",M164=""),"Completar campos",IF(OR(NOT(ISNUMBER(B164)),NOT(ISNUMBER(C164)),NOT(ISNUMBER(E164)),NOT(ISNUMBER(F164)),AND(I164&lt;&gt;"",NOT(ISNUMBER(I164)))),"Revisar data/valor",IF(DAY(C164)&lt;&gt;1,"Competência inválida",IF(OR(E164&lt;0,F164&lt;0,F164&gt;1,I164&lt;0),"Valor ou taxa inválida",IF(COUNTIF($A$8:$A$507,A164)&gt;1,"ID duplicado",IF(I164&gt;G164,"Pago acima da comissão",IF(AND(H164&lt;&gt;"Sim",H164&lt;&gt;"Não"),"Conferência inválida",""))))))))</x:f>
      </x:c>
      <x:c r="L164" s="24"/>
      <x:c r="M164" s="24"/>
      <x:c r="N164" s="24"/>
    </x:row>
    <x:row r="165" ht="22" customHeight="1">
      <x:c r="A165" s="24"/>
      <x:c r="B165" s="28"/>
      <x:c r="C165" s="30"/>
      <x:c r="D165" s="24"/>
      <x:c r="E165" s="34"/>
      <x:c r="F165" s="32"/>
      <x:c r="G165" s="36" t="str">
        <x:f>IF(OR(A165="",E165="",F165="",NOT(ISNUMBER(E165)),NOT(ISNUMBER(F165))),"",ROUND(E165*F165,2))</x:f>
      </x:c>
      <x:c r="H165" s="24"/>
      <x:c r="I165" s="34"/>
      <x:c r="J165" s="36" t="str">
        <x:f>IF(OR(NOT(ISNUMBER(G165)),AND(I165&lt;&gt;"",NOT(ISNUMBER(I165)))),"",G165-I165)</x:f>
      </x:c>
      <x:c r="K165" s="26" t="str">
        <x:f>IF(COUNTA(A165:F165)+COUNTA(H165:I165)+COUNTA(L165:N165)=0,"",IF(OR(A165="",B165="",C165="",D165="",E165="",F165="",H165="",L165="",M165=""),"Completar campos",IF(OR(NOT(ISNUMBER(B165)),NOT(ISNUMBER(C165)),NOT(ISNUMBER(E165)),NOT(ISNUMBER(F165)),AND(I165&lt;&gt;"",NOT(ISNUMBER(I165)))),"Revisar data/valor",IF(DAY(C165)&lt;&gt;1,"Competência inválida",IF(OR(E165&lt;0,F165&lt;0,F165&gt;1,I165&lt;0),"Valor ou taxa inválida",IF(COUNTIF($A$8:$A$507,A165)&gt;1,"ID duplicado",IF(I165&gt;G165,"Pago acima da comissão",IF(AND(H165&lt;&gt;"Sim",H165&lt;&gt;"Não"),"Conferência inválida",""))))))))</x:f>
      </x:c>
      <x:c r="L165" s="24"/>
      <x:c r="M165" s="24"/>
      <x:c r="N165" s="24"/>
    </x:row>
    <x:row r="166" ht="22" customHeight="1">
      <x:c r="A166" s="24"/>
      <x:c r="B166" s="28"/>
      <x:c r="C166" s="30"/>
      <x:c r="D166" s="24"/>
      <x:c r="E166" s="34"/>
      <x:c r="F166" s="32"/>
      <x:c r="G166" s="36" t="str">
        <x:f>IF(OR(A166="",E166="",F166="",NOT(ISNUMBER(E166)),NOT(ISNUMBER(F166))),"",ROUND(E166*F166,2))</x:f>
      </x:c>
      <x:c r="H166" s="24"/>
      <x:c r="I166" s="34"/>
      <x:c r="J166" s="36" t="str">
        <x:f>IF(OR(NOT(ISNUMBER(G166)),AND(I166&lt;&gt;"",NOT(ISNUMBER(I166)))),"",G166-I166)</x:f>
      </x:c>
      <x:c r="K166" s="26" t="str">
        <x:f>IF(COUNTA(A166:F166)+COUNTA(H166:I166)+COUNTA(L166:N166)=0,"",IF(OR(A166="",B166="",C166="",D166="",E166="",F166="",H166="",L166="",M166=""),"Completar campos",IF(OR(NOT(ISNUMBER(B166)),NOT(ISNUMBER(C166)),NOT(ISNUMBER(E166)),NOT(ISNUMBER(F166)),AND(I166&lt;&gt;"",NOT(ISNUMBER(I166)))),"Revisar data/valor",IF(DAY(C166)&lt;&gt;1,"Competência inválida",IF(OR(E166&lt;0,F166&lt;0,F166&gt;1,I166&lt;0),"Valor ou taxa inválida",IF(COUNTIF($A$8:$A$507,A166)&gt;1,"ID duplicado",IF(I166&gt;G166,"Pago acima da comissão",IF(AND(H166&lt;&gt;"Sim",H166&lt;&gt;"Não"),"Conferência inválida",""))))))))</x:f>
      </x:c>
      <x:c r="L166" s="24"/>
      <x:c r="M166" s="24"/>
      <x:c r="N166" s="24"/>
    </x:row>
    <x:row r="167" ht="22" customHeight="1">
      <x:c r="A167" s="24"/>
      <x:c r="B167" s="28"/>
      <x:c r="C167" s="30"/>
      <x:c r="D167" s="24"/>
      <x:c r="E167" s="34"/>
      <x:c r="F167" s="32"/>
      <x:c r="G167" s="36" t="str">
        <x:f>IF(OR(A167="",E167="",F167="",NOT(ISNUMBER(E167)),NOT(ISNUMBER(F167))),"",ROUND(E167*F167,2))</x:f>
      </x:c>
      <x:c r="H167" s="24"/>
      <x:c r="I167" s="34"/>
      <x:c r="J167" s="36" t="str">
        <x:f>IF(OR(NOT(ISNUMBER(G167)),AND(I167&lt;&gt;"",NOT(ISNUMBER(I167)))),"",G167-I167)</x:f>
      </x:c>
      <x:c r="K167" s="26" t="str">
        <x:f>IF(COUNTA(A167:F167)+COUNTA(H167:I167)+COUNTA(L167:N167)=0,"",IF(OR(A167="",B167="",C167="",D167="",E167="",F167="",H167="",L167="",M167=""),"Completar campos",IF(OR(NOT(ISNUMBER(B167)),NOT(ISNUMBER(C167)),NOT(ISNUMBER(E167)),NOT(ISNUMBER(F167)),AND(I167&lt;&gt;"",NOT(ISNUMBER(I167)))),"Revisar data/valor",IF(DAY(C167)&lt;&gt;1,"Competência inválida",IF(OR(E167&lt;0,F167&lt;0,F167&gt;1,I167&lt;0),"Valor ou taxa inválida",IF(COUNTIF($A$8:$A$507,A167)&gt;1,"ID duplicado",IF(I167&gt;G167,"Pago acima da comissão",IF(AND(H167&lt;&gt;"Sim",H167&lt;&gt;"Não"),"Conferência inválida",""))))))))</x:f>
      </x:c>
      <x:c r="L167" s="24"/>
      <x:c r="M167" s="24"/>
      <x:c r="N167" s="24"/>
    </x:row>
    <x:row r="168" ht="22" customHeight="1">
      <x:c r="A168" s="24"/>
      <x:c r="B168" s="28"/>
      <x:c r="C168" s="30"/>
      <x:c r="D168" s="24"/>
      <x:c r="E168" s="34"/>
      <x:c r="F168" s="32"/>
      <x:c r="G168" s="36" t="str">
        <x:f>IF(OR(A168="",E168="",F168="",NOT(ISNUMBER(E168)),NOT(ISNUMBER(F168))),"",ROUND(E168*F168,2))</x:f>
      </x:c>
      <x:c r="H168" s="24"/>
      <x:c r="I168" s="34"/>
      <x:c r="J168" s="36" t="str">
        <x:f>IF(OR(NOT(ISNUMBER(G168)),AND(I168&lt;&gt;"",NOT(ISNUMBER(I168)))),"",G168-I168)</x:f>
      </x:c>
      <x:c r="K168" s="26" t="str">
        <x:f>IF(COUNTA(A168:F168)+COUNTA(H168:I168)+COUNTA(L168:N168)=0,"",IF(OR(A168="",B168="",C168="",D168="",E168="",F168="",H168="",L168="",M168=""),"Completar campos",IF(OR(NOT(ISNUMBER(B168)),NOT(ISNUMBER(C168)),NOT(ISNUMBER(E168)),NOT(ISNUMBER(F168)),AND(I168&lt;&gt;"",NOT(ISNUMBER(I168)))),"Revisar data/valor",IF(DAY(C168)&lt;&gt;1,"Competência inválida",IF(OR(E168&lt;0,F168&lt;0,F168&gt;1,I168&lt;0),"Valor ou taxa inválida",IF(COUNTIF($A$8:$A$507,A168)&gt;1,"ID duplicado",IF(I168&gt;G168,"Pago acima da comissão",IF(AND(H168&lt;&gt;"Sim",H168&lt;&gt;"Não"),"Conferência inválida",""))))))))</x:f>
      </x:c>
      <x:c r="L168" s="24"/>
      <x:c r="M168" s="24"/>
      <x:c r="N168" s="24"/>
    </x:row>
    <x:row r="169" ht="22" customHeight="1">
      <x:c r="A169" s="24"/>
      <x:c r="B169" s="28"/>
      <x:c r="C169" s="30"/>
      <x:c r="D169" s="24"/>
      <x:c r="E169" s="34"/>
      <x:c r="F169" s="32"/>
      <x:c r="G169" s="36" t="str">
        <x:f>IF(OR(A169="",E169="",F169="",NOT(ISNUMBER(E169)),NOT(ISNUMBER(F169))),"",ROUND(E169*F169,2))</x:f>
      </x:c>
      <x:c r="H169" s="24"/>
      <x:c r="I169" s="34"/>
      <x:c r="J169" s="36" t="str">
        <x:f>IF(OR(NOT(ISNUMBER(G169)),AND(I169&lt;&gt;"",NOT(ISNUMBER(I169)))),"",G169-I169)</x:f>
      </x:c>
      <x:c r="K169" s="26" t="str">
        <x:f>IF(COUNTA(A169:F169)+COUNTA(H169:I169)+COUNTA(L169:N169)=0,"",IF(OR(A169="",B169="",C169="",D169="",E169="",F169="",H169="",L169="",M169=""),"Completar campos",IF(OR(NOT(ISNUMBER(B169)),NOT(ISNUMBER(C169)),NOT(ISNUMBER(E169)),NOT(ISNUMBER(F169)),AND(I169&lt;&gt;"",NOT(ISNUMBER(I169)))),"Revisar data/valor",IF(DAY(C169)&lt;&gt;1,"Competência inválida",IF(OR(E169&lt;0,F169&lt;0,F169&gt;1,I169&lt;0),"Valor ou taxa inválida",IF(COUNTIF($A$8:$A$507,A169)&gt;1,"ID duplicado",IF(I169&gt;G169,"Pago acima da comissão",IF(AND(H169&lt;&gt;"Sim",H169&lt;&gt;"Não"),"Conferência inválida",""))))))))</x:f>
      </x:c>
      <x:c r="L169" s="24"/>
      <x:c r="M169" s="24"/>
      <x:c r="N169" s="24"/>
    </x:row>
    <x:row r="170" ht="22" customHeight="1">
      <x:c r="A170" s="24"/>
      <x:c r="B170" s="28"/>
      <x:c r="C170" s="30"/>
      <x:c r="D170" s="24"/>
      <x:c r="E170" s="34"/>
      <x:c r="F170" s="32"/>
      <x:c r="G170" s="36" t="str">
        <x:f>IF(OR(A170="",E170="",F170="",NOT(ISNUMBER(E170)),NOT(ISNUMBER(F170))),"",ROUND(E170*F170,2))</x:f>
      </x:c>
      <x:c r="H170" s="24"/>
      <x:c r="I170" s="34"/>
      <x:c r="J170" s="36" t="str">
        <x:f>IF(OR(NOT(ISNUMBER(G170)),AND(I170&lt;&gt;"",NOT(ISNUMBER(I170)))),"",G170-I170)</x:f>
      </x:c>
      <x:c r="K170" s="26" t="str">
        <x:f>IF(COUNTA(A170:F170)+COUNTA(H170:I170)+COUNTA(L170:N170)=0,"",IF(OR(A170="",B170="",C170="",D170="",E170="",F170="",H170="",L170="",M170=""),"Completar campos",IF(OR(NOT(ISNUMBER(B170)),NOT(ISNUMBER(C170)),NOT(ISNUMBER(E170)),NOT(ISNUMBER(F170)),AND(I170&lt;&gt;"",NOT(ISNUMBER(I170)))),"Revisar data/valor",IF(DAY(C170)&lt;&gt;1,"Competência inválida",IF(OR(E170&lt;0,F170&lt;0,F170&gt;1,I170&lt;0),"Valor ou taxa inválida",IF(COUNTIF($A$8:$A$507,A170)&gt;1,"ID duplicado",IF(I170&gt;G170,"Pago acima da comissão",IF(AND(H170&lt;&gt;"Sim",H170&lt;&gt;"Não"),"Conferência inválida",""))))))))</x:f>
      </x:c>
      <x:c r="L170" s="24"/>
      <x:c r="M170" s="24"/>
      <x:c r="N170" s="24"/>
    </x:row>
    <x:row r="171" ht="22" customHeight="1">
      <x:c r="A171" s="24"/>
      <x:c r="B171" s="28"/>
      <x:c r="C171" s="30"/>
      <x:c r="D171" s="24"/>
      <x:c r="E171" s="34"/>
      <x:c r="F171" s="32"/>
      <x:c r="G171" s="36" t="str">
        <x:f>IF(OR(A171="",E171="",F171="",NOT(ISNUMBER(E171)),NOT(ISNUMBER(F171))),"",ROUND(E171*F171,2))</x:f>
      </x:c>
      <x:c r="H171" s="24"/>
      <x:c r="I171" s="34"/>
      <x:c r="J171" s="36" t="str">
        <x:f>IF(OR(NOT(ISNUMBER(G171)),AND(I171&lt;&gt;"",NOT(ISNUMBER(I171)))),"",G171-I171)</x:f>
      </x:c>
      <x:c r="K171" s="26" t="str">
        <x:f>IF(COUNTA(A171:F171)+COUNTA(H171:I171)+COUNTA(L171:N171)=0,"",IF(OR(A171="",B171="",C171="",D171="",E171="",F171="",H171="",L171="",M171=""),"Completar campos",IF(OR(NOT(ISNUMBER(B171)),NOT(ISNUMBER(C171)),NOT(ISNUMBER(E171)),NOT(ISNUMBER(F171)),AND(I171&lt;&gt;"",NOT(ISNUMBER(I171)))),"Revisar data/valor",IF(DAY(C171)&lt;&gt;1,"Competência inválida",IF(OR(E171&lt;0,F171&lt;0,F171&gt;1,I171&lt;0),"Valor ou taxa inválida",IF(COUNTIF($A$8:$A$507,A171)&gt;1,"ID duplicado",IF(I171&gt;G171,"Pago acima da comissão",IF(AND(H171&lt;&gt;"Sim",H171&lt;&gt;"Não"),"Conferência inválida",""))))))))</x:f>
      </x:c>
      <x:c r="L171" s="24"/>
      <x:c r="M171" s="24"/>
      <x:c r="N171" s="24"/>
    </x:row>
    <x:row r="172" ht="22" customHeight="1">
      <x:c r="A172" s="24"/>
      <x:c r="B172" s="28"/>
      <x:c r="C172" s="30"/>
      <x:c r="D172" s="24"/>
      <x:c r="E172" s="34"/>
      <x:c r="F172" s="32"/>
      <x:c r="G172" s="36" t="str">
        <x:f>IF(OR(A172="",E172="",F172="",NOT(ISNUMBER(E172)),NOT(ISNUMBER(F172))),"",ROUND(E172*F172,2))</x:f>
      </x:c>
      <x:c r="H172" s="24"/>
      <x:c r="I172" s="34"/>
      <x:c r="J172" s="36" t="str">
        <x:f>IF(OR(NOT(ISNUMBER(G172)),AND(I172&lt;&gt;"",NOT(ISNUMBER(I172)))),"",G172-I172)</x:f>
      </x:c>
      <x:c r="K172" s="26" t="str">
        <x:f>IF(COUNTA(A172:F172)+COUNTA(H172:I172)+COUNTA(L172:N172)=0,"",IF(OR(A172="",B172="",C172="",D172="",E172="",F172="",H172="",L172="",M172=""),"Completar campos",IF(OR(NOT(ISNUMBER(B172)),NOT(ISNUMBER(C172)),NOT(ISNUMBER(E172)),NOT(ISNUMBER(F172)),AND(I172&lt;&gt;"",NOT(ISNUMBER(I172)))),"Revisar data/valor",IF(DAY(C172)&lt;&gt;1,"Competência inválida",IF(OR(E172&lt;0,F172&lt;0,F172&gt;1,I172&lt;0),"Valor ou taxa inválida",IF(COUNTIF($A$8:$A$507,A172)&gt;1,"ID duplicado",IF(I172&gt;G172,"Pago acima da comissão",IF(AND(H172&lt;&gt;"Sim",H172&lt;&gt;"Não"),"Conferência inválida",""))))))))</x:f>
      </x:c>
      <x:c r="L172" s="24"/>
      <x:c r="M172" s="24"/>
      <x:c r="N172" s="24"/>
    </x:row>
    <x:row r="173" ht="22" customHeight="1">
      <x:c r="A173" s="24"/>
      <x:c r="B173" s="28"/>
      <x:c r="C173" s="30"/>
      <x:c r="D173" s="24"/>
      <x:c r="E173" s="34"/>
      <x:c r="F173" s="32"/>
      <x:c r="G173" s="36" t="str">
        <x:f>IF(OR(A173="",E173="",F173="",NOT(ISNUMBER(E173)),NOT(ISNUMBER(F173))),"",ROUND(E173*F173,2))</x:f>
      </x:c>
      <x:c r="H173" s="24"/>
      <x:c r="I173" s="34"/>
      <x:c r="J173" s="36" t="str">
        <x:f>IF(OR(NOT(ISNUMBER(G173)),AND(I173&lt;&gt;"",NOT(ISNUMBER(I173)))),"",G173-I173)</x:f>
      </x:c>
      <x:c r="K173" s="26" t="str">
        <x:f>IF(COUNTA(A173:F173)+COUNTA(H173:I173)+COUNTA(L173:N173)=0,"",IF(OR(A173="",B173="",C173="",D173="",E173="",F173="",H173="",L173="",M173=""),"Completar campos",IF(OR(NOT(ISNUMBER(B173)),NOT(ISNUMBER(C173)),NOT(ISNUMBER(E173)),NOT(ISNUMBER(F173)),AND(I173&lt;&gt;"",NOT(ISNUMBER(I173)))),"Revisar data/valor",IF(DAY(C173)&lt;&gt;1,"Competência inválida",IF(OR(E173&lt;0,F173&lt;0,F173&gt;1,I173&lt;0),"Valor ou taxa inválida",IF(COUNTIF($A$8:$A$507,A173)&gt;1,"ID duplicado",IF(I173&gt;G173,"Pago acima da comissão",IF(AND(H173&lt;&gt;"Sim",H173&lt;&gt;"Não"),"Conferência inválida",""))))))))</x:f>
      </x:c>
      <x:c r="L173" s="24"/>
      <x:c r="M173" s="24"/>
      <x:c r="N173" s="24"/>
    </x:row>
    <x:row r="174" ht="22" customHeight="1">
      <x:c r="A174" s="24"/>
      <x:c r="B174" s="28"/>
      <x:c r="C174" s="30"/>
      <x:c r="D174" s="24"/>
      <x:c r="E174" s="34"/>
      <x:c r="F174" s="32"/>
      <x:c r="G174" s="36" t="str">
        <x:f>IF(OR(A174="",E174="",F174="",NOT(ISNUMBER(E174)),NOT(ISNUMBER(F174))),"",ROUND(E174*F174,2))</x:f>
      </x:c>
      <x:c r="H174" s="24"/>
      <x:c r="I174" s="34"/>
      <x:c r="J174" s="36" t="str">
        <x:f>IF(OR(NOT(ISNUMBER(G174)),AND(I174&lt;&gt;"",NOT(ISNUMBER(I174)))),"",G174-I174)</x:f>
      </x:c>
      <x:c r="K174" s="26" t="str">
        <x:f>IF(COUNTA(A174:F174)+COUNTA(H174:I174)+COUNTA(L174:N174)=0,"",IF(OR(A174="",B174="",C174="",D174="",E174="",F174="",H174="",L174="",M174=""),"Completar campos",IF(OR(NOT(ISNUMBER(B174)),NOT(ISNUMBER(C174)),NOT(ISNUMBER(E174)),NOT(ISNUMBER(F174)),AND(I174&lt;&gt;"",NOT(ISNUMBER(I174)))),"Revisar data/valor",IF(DAY(C174)&lt;&gt;1,"Competência inválida",IF(OR(E174&lt;0,F174&lt;0,F174&gt;1,I174&lt;0),"Valor ou taxa inválida",IF(COUNTIF($A$8:$A$507,A174)&gt;1,"ID duplicado",IF(I174&gt;G174,"Pago acima da comissão",IF(AND(H174&lt;&gt;"Sim",H174&lt;&gt;"Não"),"Conferência inválida",""))))))))</x:f>
      </x:c>
      <x:c r="L174" s="24"/>
      <x:c r="M174" s="24"/>
      <x:c r="N174" s="24"/>
    </x:row>
    <x:row r="175" ht="22" customHeight="1">
      <x:c r="A175" s="24"/>
      <x:c r="B175" s="28"/>
      <x:c r="C175" s="30"/>
      <x:c r="D175" s="24"/>
      <x:c r="E175" s="34"/>
      <x:c r="F175" s="32"/>
      <x:c r="G175" s="36" t="str">
        <x:f>IF(OR(A175="",E175="",F175="",NOT(ISNUMBER(E175)),NOT(ISNUMBER(F175))),"",ROUND(E175*F175,2))</x:f>
      </x:c>
      <x:c r="H175" s="24"/>
      <x:c r="I175" s="34"/>
      <x:c r="J175" s="36" t="str">
        <x:f>IF(OR(NOT(ISNUMBER(G175)),AND(I175&lt;&gt;"",NOT(ISNUMBER(I175)))),"",G175-I175)</x:f>
      </x:c>
      <x:c r="K175" s="26" t="str">
        <x:f>IF(COUNTA(A175:F175)+COUNTA(H175:I175)+COUNTA(L175:N175)=0,"",IF(OR(A175="",B175="",C175="",D175="",E175="",F175="",H175="",L175="",M175=""),"Completar campos",IF(OR(NOT(ISNUMBER(B175)),NOT(ISNUMBER(C175)),NOT(ISNUMBER(E175)),NOT(ISNUMBER(F175)),AND(I175&lt;&gt;"",NOT(ISNUMBER(I175)))),"Revisar data/valor",IF(DAY(C175)&lt;&gt;1,"Competência inválida",IF(OR(E175&lt;0,F175&lt;0,F175&gt;1,I175&lt;0),"Valor ou taxa inválida",IF(COUNTIF($A$8:$A$507,A175)&gt;1,"ID duplicado",IF(I175&gt;G175,"Pago acima da comissão",IF(AND(H175&lt;&gt;"Sim",H175&lt;&gt;"Não"),"Conferência inválida",""))))))))</x:f>
      </x:c>
      <x:c r="L175" s="24"/>
      <x:c r="M175" s="24"/>
      <x:c r="N175" s="24"/>
    </x:row>
    <x:row r="176" ht="22" customHeight="1">
      <x:c r="A176" s="24"/>
      <x:c r="B176" s="28"/>
      <x:c r="C176" s="30"/>
      <x:c r="D176" s="24"/>
      <x:c r="E176" s="34"/>
      <x:c r="F176" s="32"/>
      <x:c r="G176" s="36" t="str">
        <x:f>IF(OR(A176="",E176="",F176="",NOT(ISNUMBER(E176)),NOT(ISNUMBER(F176))),"",ROUND(E176*F176,2))</x:f>
      </x:c>
      <x:c r="H176" s="24"/>
      <x:c r="I176" s="34"/>
      <x:c r="J176" s="36" t="str">
        <x:f>IF(OR(NOT(ISNUMBER(G176)),AND(I176&lt;&gt;"",NOT(ISNUMBER(I176)))),"",G176-I176)</x:f>
      </x:c>
      <x:c r="K176" s="26" t="str">
        <x:f>IF(COUNTA(A176:F176)+COUNTA(H176:I176)+COUNTA(L176:N176)=0,"",IF(OR(A176="",B176="",C176="",D176="",E176="",F176="",H176="",L176="",M176=""),"Completar campos",IF(OR(NOT(ISNUMBER(B176)),NOT(ISNUMBER(C176)),NOT(ISNUMBER(E176)),NOT(ISNUMBER(F176)),AND(I176&lt;&gt;"",NOT(ISNUMBER(I176)))),"Revisar data/valor",IF(DAY(C176)&lt;&gt;1,"Competência inválida",IF(OR(E176&lt;0,F176&lt;0,F176&gt;1,I176&lt;0),"Valor ou taxa inválida",IF(COUNTIF($A$8:$A$507,A176)&gt;1,"ID duplicado",IF(I176&gt;G176,"Pago acima da comissão",IF(AND(H176&lt;&gt;"Sim",H176&lt;&gt;"Não"),"Conferência inválida",""))))))))</x:f>
      </x:c>
      <x:c r="L176" s="24"/>
      <x:c r="M176" s="24"/>
      <x:c r="N176" s="24"/>
    </x:row>
    <x:row r="177" ht="22" customHeight="1">
      <x:c r="A177" s="24"/>
      <x:c r="B177" s="28"/>
      <x:c r="C177" s="30"/>
      <x:c r="D177" s="24"/>
      <x:c r="E177" s="34"/>
      <x:c r="F177" s="32"/>
      <x:c r="G177" s="36" t="str">
        <x:f>IF(OR(A177="",E177="",F177="",NOT(ISNUMBER(E177)),NOT(ISNUMBER(F177))),"",ROUND(E177*F177,2))</x:f>
      </x:c>
      <x:c r="H177" s="24"/>
      <x:c r="I177" s="34"/>
      <x:c r="J177" s="36" t="str">
        <x:f>IF(OR(NOT(ISNUMBER(G177)),AND(I177&lt;&gt;"",NOT(ISNUMBER(I177)))),"",G177-I177)</x:f>
      </x:c>
      <x:c r="K177" s="26" t="str">
        <x:f>IF(COUNTA(A177:F177)+COUNTA(H177:I177)+COUNTA(L177:N177)=0,"",IF(OR(A177="",B177="",C177="",D177="",E177="",F177="",H177="",L177="",M177=""),"Completar campos",IF(OR(NOT(ISNUMBER(B177)),NOT(ISNUMBER(C177)),NOT(ISNUMBER(E177)),NOT(ISNUMBER(F177)),AND(I177&lt;&gt;"",NOT(ISNUMBER(I177)))),"Revisar data/valor",IF(DAY(C177)&lt;&gt;1,"Competência inválida",IF(OR(E177&lt;0,F177&lt;0,F177&gt;1,I177&lt;0),"Valor ou taxa inválida",IF(COUNTIF($A$8:$A$507,A177)&gt;1,"ID duplicado",IF(I177&gt;G177,"Pago acima da comissão",IF(AND(H177&lt;&gt;"Sim",H177&lt;&gt;"Não"),"Conferência inválida",""))))))))</x:f>
      </x:c>
      <x:c r="L177" s="24"/>
      <x:c r="M177" s="24"/>
      <x:c r="N177" s="24"/>
    </x:row>
    <x:row r="178" ht="22" customHeight="1">
      <x:c r="A178" s="24"/>
      <x:c r="B178" s="28"/>
      <x:c r="C178" s="30"/>
      <x:c r="D178" s="24"/>
      <x:c r="E178" s="34"/>
      <x:c r="F178" s="32"/>
      <x:c r="G178" s="36" t="str">
        <x:f>IF(OR(A178="",E178="",F178="",NOT(ISNUMBER(E178)),NOT(ISNUMBER(F178))),"",ROUND(E178*F178,2))</x:f>
      </x:c>
      <x:c r="H178" s="24"/>
      <x:c r="I178" s="34"/>
      <x:c r="J178" s="36" t="str">
        <x:f>IF(OR(NOT(ISNUMBER(G178)),AND(I178&lt;&gt;"",NOT(ISNUMBER(I178)))),"",G178-I178)</x:f>
      </x:c>
      <x:c r="K178" s="26" t="str">
        <x:f>IF(COUNTA(A178:F178)+COUNTA(H178:I178)+COUNTA(L178:N178)=0,"",IF(OR(A178="",B178="",C178="",D178="",E178="",F178="",H178="",L178="",M178=""),"Completar campos",IF(OR(NOT(ISNUMBER(B178)),NOT(ISNUMBER(C178)),NOT(ISNUMBER(E178)),NOT(ISNUMBER(F178)),AND(I178&lt;&gt;"",NOT(ISNUMBER(I178)))),"Revisar data/valor",IF(DAY(C178)&lt;&gt;1,"Competência inválida",IF(OR(E178&lt;0,F178&lt;0,F178&gt;1,I178&lt;0),"Valor ou taxa inválida",IF(COUNTIF($A$8:$A$507,A178)&gt;1,"ID duplicado",IF(I178&gt;G178,"Pago acima da comissão",IF(AND(H178&lt;&gt;"Sim",H178&lt;&gt;"Não"),"Conferência inválida",""))))))))</x:f>
      </x:c>
      <x:c r="L178" s="24"/>
      <x:c r="M178" s="24"/>
      <x:c r="N178" s="24"/>
    </x:row>
    <x:row r="179" ht="22" customHeight="1">
      <x:c r="A179" s="24"/>
      <x:c r="B179" s="28"/>
      <x:c r="C179" s="30"/>
      <x:c r="D179" s="24"/>
      <x:c r="E179" s="34"/>
      <x:c r="F179" s="32"/>
      <x:c r="G179" s="36" t="str">
        <x:f>IF(OR(A179="",E179="",F179="",NOT(ISNUMBER(E179)),NOT(ISNUMBER(F179))),"",ROUND(E179*F179,2))</x:f>
      </x:c>
      <x:c r="H179" s="24"/>
      <x:c r="I179" s="34"/>
      <x:c r="J179" s="36" t="str">
        <x:f>IF(OR(NOT(ISNUMBER(G179)),AND(I179&lt;&gt;"",NOT(ISNUMBER(I179)))),"",G179-I179)</x:f>
      </x:c>
      <x:c r="K179" s="26" t="str">
        <x:f>IF(COUNTA(A179:F179)+COUNTA(H179:I179)+COUNTA(L179:N179)=0,"",IF(OR(A179="",B179="",C179="",D179="",E179="",F179="",H179="",L179="",M179=""),"Completar campos",IF(OR(NOT(ISNUMBER(B179)),NOT(ISNUMBER(C179)),NOT(ISNUMBER(E179)),NOT(ISNUMBER(F179)),AND(I179&lt;&gt;"",NOT(ISNUMBER(I179)))),"Revisar data/valor",IF(DAY(C179)&lt;&gt;1,"Competência inválida",IF(OR(E179&lt;0,F179&lt;0,F179&gt;1,I179&lt;0),"Valor ou taxa inválida",IF(COUNTIF($A$8:$A$507,A179)&gt;1,"ID duplicado",IF(I179&gt;G179,"Pago acima da comissão",IF(AND(H179&lt;&gt;"Sim",H179&lt;&gt;"Não"),"Conferência inválida",""))))))))</x:f>
      </x:c>
      <x:c r="L179" s="24"/>
      <x:c r="M179" s="24"/>
      <x:c r="N179" s="24"/>
    </x:row>
    <x:row r="180" ht="22" customHeight="1">
      <x:c r="A180" s="24"/>
      <x:c r="B180" s="28"/>
      <x:c r="C180" s="30"/>
      <x:c r="D180" s="24"/>
      <x:c r="E180" s="34"/>
      <x:c r="F180" s="32"/>
      <x:c r="G180" s="36" t="str">
        <x:f>IF(OR(A180="",E180="",F180="",NOT(ISNUMBER(E180)),NOT(ISNUMBER(F180))),"",ROUND(E180*F180,2))</x:f>
      </x:c>
      <x:c r="H180" s="24"/>
      <x:c r="I180" s="34"/>
      <x:c r="J180" s="36" t="str">
        <x:f>IF(OR(NOT(ISNUMBER(G180)),AND(I180&lt;&gt;"",NOT(ISNUMBER(I180)))),"",G180-I180)</x:f>
      </x:c>
      <x:c r="K180" s="26" t="str">
        <x:f>IF(COUNTA(A180:F180)+COUNTA(H180:I180)+COUNTA(L180:N180)=0,"",IF(OR(A180="",B180="",C180="",D180="",E180="",F180="",H180="",L180="",M180=""),"Completar campos",IF(OR(NOT(ISNUMBER(B180)),NOT(ISNUMBER(C180)),NOT(ISNUMBER(E180)),NOT(ISNUMBER(F180)),AND(I180&lt;&gt;"",NOT(ISNUMBER(I180)))),"Revisar data/valor",IF(DAY(C180)&lt;&gt;1,"Competência inválida",IF(OR(E180&lt;0,F180&lt;0,F180&gt;1,I180&lt;0),"Valor ou taxa inválida",IF(COUNTIF($A$8:$A$507,A180)&gt;1,"ID duplicado",IF(I180&gt;G180,"Pago acima da comissão",IF(AND(H180&lt;&gt;"Sim",H180&lt;&gt;"Não"),"Conferência inválida",""))))))))</x:f>
      </x:c>
      <x:c r="L180" s="24"/>
      <x:c r="M180" s="24"/>
      <x:c r="N180" s="24"/>
    </x:row>
    <x:row r="181" ht="22" customHeight="1">
      <x:c r="A181" s="24"/>
      <x:c r="B181" s="28"/>
      <x:c r="C181" s="30"/>
      <x:c r="D181" s="24"/>
      <x:c r="E181" s="34"/>
      <x:c r="F181" s="32"/>
      <x:c r="G181" s="36" t="str">
        <x:f>IF(OR(A181="",E181="",F181="",NOT(ISNUMBER(E181)),NOT(ISNUMBER(F181))),"",ROUND(E181*F181,2))</x:f>
      </x:c>
      <x:c r="H181" s="24"/>
      <x:c r="I181" s="34"/>
      <x:c r="J181" s="36" t="str">
        <x:f>IF(OR(NOT(ISNUMBER(G181)),AND(I181&lt;&gt;"",NOT(ISNUMBER(I181)))),"",G181-I181)</x:f>
      </x:c>
      <x:c r="K181" s="26" t="str">
        <x:f>IF(COUNTA(A181:F181)+COUNTA(H181:I181)+COUNTA(L181:N181)=0,"",IF(OR(A181="",B181="",C181="",D181="",E181="",F181="",H181="",L181="",M181=""),"Completar campos",IF(OR(NOT(ISNUMBER(B181)),NOT(ISNUMBER(C181)),NOT(ISNUMBER(E181)),NOT(ISNUMBER(F181)),AND(I181&lt;&gt;"",NOT(ISNUMBER(I181)))),"Revisar data/valor",IF(DAY(C181)&lt;&gt;1,"Competência inválida",IF(OR(E181&lt;0,F181&lt;0,F181&gt;1,I181&lt;0),"Valor ou taxa inválida",IF(COUNTIF($A$8:$A$507,A181)&gt;1,"ID duplicado",IF(I181&gt;G181,"Pago acima da comissão",IF(AND(H181&lt;&gt;"Sim",H181&lt;&gt;"Não"),"Conferência inválida",""))))))))</x:f>
      </x:c>
      <x:c r="L181" s="24"/>
      <x:c r="M181" s="24"/>
      <x:c r="N181" s="24"/>
    </x:row>
    <x:row r="182" ht="22" customHeight="1">
      <x:c r="A182" s="24"/>
      <x:c r="B182" s="28"/>
      <x:c r="C182" s="30"/>
      <x:c r="D182" s="24"/>
      <x:c r="E182" s="34"/>
      <x:c r="F182" s="32"/>
      <x:c r="G182" s="36" t="str">
        <x:f>IF(OR(A182="",E182="",F182="",NOT(ISNUMBER(E182)),NOT(ISNUMBER(F182))),"",ROUND(E182*F182,2))</x:f>
      </x:c>
      <x:c r="H182" s="24"/>
      <x:c r="I182" s="34"/>
      <x:c r="J182" s="36" t="str">
        <x:f>IF(OR(NOT(ISNUMBER(G182)),AND(I182&lt;&gt;"",NOT(ISNUMBER(I182)))),"",G182-I182)</x:f>
      </x:c>
      <x:c r="K182" s="26" t="str">
        <x:f>IF(COUNTA(A182:F182)+COUNTA(H182:I182)+COUNTA(L182:N182)=0,"",IF(OR(A182="",B182="",C182="",D182="",E182="",F182="",H182="",L182="",M182=""),"Completar campos",IF(OR(NOT(ISNUMBER(B182)),NOT(ISNUMBER(C182)),NOT(ISNUMBER(E182)),NOT(ISNUMBER(F182)),AND(I182&lt;&gt;"",NOT(ISNUMBER(I182)))),"Revisar data/valor",IF(DAY(C182)&lt;&gt;1,"Competência inválida",IF(OR(E182&lt;0,F182&lt;0,F182&gt;1,I182&lt;0),"Valor ou taxa inválida",IF(COUNTIF($A$8:$A$507,A182)&gt;1,"ID duplicado",IF(I182&gt;G182,"Pago acima da comissão",IF(AND(H182&lt;&gt;"Sim",H182&lt;&gt;"Não"),"Conferência inválida",""))))))))</x:f>
      </x:c>
      <x:c r="L182" s="24"/>
      <x:c r="M182" s="24"/>
      <x:c r="N182" s="24"/>
    </x:row>
    <x:row r="183" ht="22" customHeight="1">
      <x:c r="A183" s="24"/>
      <x:c r="B183" s="28"/>
      <x:c r="C183" s="30"/>
      <x:c r="D183" s="24"/>
      <x:c r="E183" s="34"/>
      <x:c r="F183" s="32"/>
      <x:c r="G183" s="36" t="str">
        <x:f>IF(OR(A183="",E183="",F183="",NOT(ISNUMBER(E183)),NOT(ISNUMBER(F183))),"",ROUND(E183*F183,2))</x:f>
      </x:c>
      <x:c r="H183" s="24"/>
      <x:c r="I183" s="34"/>
      <x:c r="J183" s="36" t="str">
        <x:f>IF(OR(NOT(ISNUMBER(G183)),AND(I183&lt;&gt;"",NOT(ISNUMBER(I183)))),"",G183-I183)</x:f>
      </x:c>
      <x:c r="K183" s="26" t="str">
        <x:f>IF(COUNTA(A183:F183)+COUNTA(H183:I183)+COUNTA(L183:N183)=0,"",IF(OR(A183="",B183="",C183="",D183="",E183="",F183="",H183="",L183="",M183=""),"Completar campos",IF(OR(NOT(ISNUMBER(B183)),NOT(ISNUMBER(C183)),NOT(ISNUMBER(E183)),NOT(ISNUMBER(F183)),AND(I183&lt;&gt;"",NOT(ISNUMBER(I183)))),"Revisar data/valor",IF(DAY(C183)&lt;&gt;1,"Competência inválida",IF(OR(E183&lt;0,F183&lt;0,F183&gt;1,I183&lt;0),"Valor ou taxa inválida",IF(COUNTIF($A$8:$A$507,A183)&gt;1,"ID duplicado",IF(I183&gt;G183,"Pago acima da comissão",IF(AND(H183&lt;&gt;"Sim",H183&lt;&gt;"Não"),"Conferência inválida",""))))))))</x:f>
      </x:c>
      <x:c r="L183" s="24"/>
      <x:c r="M183" s="24"/>
      <x:c r="N183" s="24"/>
    </x:row>
    <x:row r="184" ht="22" customHeight="1">
      <x:c r="A184" s="24"/>
      <x:c r="B184" s="28"/>
      <x:c r="C184" s="30"/>
      <x:c r="D184" s="24"/>
      <x:c r="E184" s="34"/>
      <x:c r="F184" s="32"/>
      <x:c r="G184" s="36" t="str">
        <x:f>IF(OR(A184="",E184="",F184="",NOT(ISNUMBER(E184)),NOT(ISNUMBER(F184))),"",ROUND(E184*F184,2))</x:f>
      </x:c>
      <x:c r="H184" s="24"/>
      <x:c r="I184" s="34"/>
      <x:c r="J184" s="36" t="str">
        <x:f>IF(OR(NOT(ISNUMBER(G184)),AND(I184&lt;&gt;"",NOT(ISNUMBER(I184)))),"",G184-I184)</x:f>
      </x:c>
      <x:c r="K184" s="26" t="str">
        <x:f>IF(COUNTA(A184:F184)+COUNTA(H184:I184)+COUNTA(L184:N184)=0,"",IF(OR(A184="",B184="",C184="",D184="",E184="",F184="",H184="",L184="",M184=""),"Completar campos",IF(OR(NOT(ISNUMBER(B184)),NOT(ISNUMBER(C184)),NOT(ISNUMBER(E184)),NOT(ISNUMBER(F184)),AND(I184&lt;&gt;"",NOT(ISNUMBER(I184)))),"Revisar data/valor",IF(DAY(C184)&lt;&gt;1,"Competência inválida",IF(OR(E184&lt;0,F184&lt;0,F184&gt;1,I184&lt;0),"Valor ou taxa inválida",IF(COUNTIF($A$8:$A$507,A184)&gt;1,"ID duplicado",IF(I184&gt;G184,"Pago acima da comissão",IF(AND(H184&lt;&gt;"Sim",H184&lt;&gt;"Não"),"Conferência inválida",""))))))))</x:f>
      </x:c>
      <x:c r="L184" s="24"/>
      <x:c r="M184" s="24"/>
      <x:c r="N184" s="24"/>
    </x:row>
    <x:row r="185" ht="22" customHeight="1">
      <x:c r="A185" s="24"/>
      <x:c r="B185" s="28"/>
      <x:c r="C185" s="30"/>
      <x:c r="D185" s="24"/>
      <x:c r="E185" s="34"/>
      <x:c r="F185" s="32"/>
      <x:c r="G185" s="36" t="str">
        <x:f>IF(OR(A185="",E185="",F185="",NOT(ISNUMBER(E185)),NOT(ISNUMBER(F185))),"",ROUND(E185*F185,2))</x:f>
      </x:c>
      <x:c r="H185" s="24"/>
      <x:c r="I185" s="34"/>
      <x:c r="J185" s="36" t="str">
        <x:f>IF(OR(NOT(ISNUMBER(G185)),AND(I185&lt;&gt;"",NOT(ISNUMBER(I185)))),"",G185-I185)</x:f>
      </x:c>
      <x:c r="K185" s="26" t="str">
        <x:f>IF(COUNTA(A185:F185)+COUNTA(H185:I185)+COUNTA(L185:N185)=0,"",IF(OR(A185="",B185="",C185="",D185="",E185="",F185="",H185="",L185="",M185=""),"Completar campos",IF(OR(NOT(ISNUMBER(B185)),NOT(ISNUMBER(C185)),NOT(ISNUMBER(E185)),NOT(ISNUMBER(F185)),AND(I185&lt;&gt;"",NOT(ISNUMBER(I185)))),"Revisar data/valor",IF(DAY(C185)&lt;&gt;1,"Competência inválida",IF(OR(E185&lt;0,F185&lt;0,F185&gt;1,I185&lt;0),"Valor ou taxa inválida",IF(COUNTIF($A$8:$A$507,A185)&gt;1,"ID duplicado",IF(I185&gt;G185,"Pago acima da comissão",IF(AND(H185&lt;&gt;"Sim",H185&lt;&gt;"Não"),"Conferência inválida",""))))))))</x:f>
      </x:c>
      <x:c r="L185" s="24"/>
      <x:c r="M185" s="24"/>
      <x:c r="N185" s="24"/>
    </x:row>
    <x:row r="186" ht="22" customHeight="1">
      <x:c r="A186" s="24"/>
      <x:c r="B186" s="28"/>
      <x:c r="C186" s="30"/>
      <x:c r="D186" s="24"/>
      <x:c r="E186" s="34"/>
      <x:c r="F186" s="32"/>
      <x:c r="G186" s="36" t="str">
        <x:f>IF(OR(A186="",E186="",F186="",NOT(ISNUMBER(E186)),NOT(ISNUMBER(F186))),"",ROUND(E186*F186,2))</x:f>
      </x:c>
      <x:c r="H186" s="24"/>
      <x:c r="I186" s="34"/>
      <x:c r="J186" s="36" t="str">
        <x:f>IF(OR(NOT(ISNUMBER(G186)),AND(I186&lt;&gt;"",NOT(ISNUMBER(I186)))),"",G186-I186)</x:f>
      </x:c>
      <x:c r="K186" s="26" t="str">
        <x:f>IF(COUNTA(A186:F186)+COUNTA(H186:I186)+COUNTA(L186:N186)=0,"",IF(OR(A186="",B186="",C186="",D186="",E186="",F186="",H186="",L186="",M186=""),"Completar campos",IF(OR(NOT(ISNUMBER(B186)),NOT(ISNUMBER(C186)),NOT(ISNUMBER(E186)),NOT(ISNUMBER(F186)),AND(I186&lt;&gt;"",NOT(ISNUMBER(I186)))),"Revisar data/valor",IF(DAY(C186)&lt;&gt;1,"Competência inválida",IF(OR(E186&lt;0,F186&lt;0,F186&gt;1,I186&lt;0),"Valor ou taxa inválida",IF(COUNTIF($A$8:$A$507,A186)&gt;1,"ID duplicado",IF(I186&gt;G186,"Pago acima da comissão",IF(AND(H186&lt;&gt;"Sim",H186&lt;&gt;"Não"),"Conferência inválida",""))))))))</x:f>
      </x:c>
      <x:c r="L186" s="24"/>
      <x:c r="M186" s="24"/>
      <x:c r="N186" s="24"/>
    </x:row>
    <x:row r="187" ht="22" customHeight="1">
      <x:c r="A187" s="24"/>
      <x:c r="B187" s="28"/>
      <x:c r="C187" s="30"/>
      <x:c r="D187" s="24"/>
      <x:c r="E187" s="34"/>
      <x:c r="F187" s="32"/>
      <x:c r="G187" s="36" t="str">
        <x:f>IF(OR(A187="",E187="",F187="",NOT(ISNUMBER(E187)),NOT(ISNUMBER(F187))),"",ROUND(E187*F187,2))</x:f>
      </x:c>
      <x:c r="H187" s="24"/>
      <x:c r="I187" s="34"/>
      <x:c r="J187" s="36" t="str">
        <x:f>IF(OR(NOT(ISNUMBER(G187)),AND(I187&lt;&gt;"",NOT(ISNUMBER(I187)))),"",G187-I187)</x:f>
      </x:c>
      <x:c r="K187" s="26" t="str">
        <x:f>IF(COUNTA(A187:F187)+COUNTA(H187:I187)+COUNTA(L187:N187)=0,"",IF(OR(A187="",B187="",C187="",D187="",E187="",F187="",H187="",L187="",M187=""),"Completar campos",IF(OR(NOT(ISNUMBER(B187)),NOT(ISNUMBER(C187)),NOT(ISNUMBER(E187)),NOT(ISNUMBER(F187)),AND(I187&lt;&gt;"",NOT(ISNUMBER(I187)))),"Revisar data/valor",IF(DAY(C187)&lt;&gt;1,"Competência inválida",IF(OR(E187&lt;0,F187&lt;0,F187&gt;1,I187&lt;0),"Valor ou taxa inválida",IF(COUNTIF($A$8:$A$507,A187)&gt;1,"ID duplicado",IF(I187&gt;G187,"Pago acima da comissão",IF(AND(H187&lt;&gt;"Sim",H187&lt;&gt;"Não"),"Conferência inválida",""))))))))</x:f>
      </x:c>
      <x:c r="L187" s="24"/>
      <x:c r="M187" s="24"/>
      <x:c r="N187" s="24"/>
    </x:row>
    <x:row r="188" ht="22" customHeight="1">
      <x:c r="A188" s="24"/>
      <x:c r="B188" s="28"/>
      <x:c r="C188" s="30"/>
      <x:c r="D188" s="24"/>
      <x:c r="E188" s="34"/>
      <x:c r="F188" s="32"/>
      <x:c r="G188" s="36" t="str">
        <x:f>IF(OR(A188="",E188="",F188="",NOT(ISNUMBER(E188)),NOT(ISNUMBER(F188))),"",ROUND(E188*F188,2))</x:f>
      </x:c>
      <x:c r="H188" s="24"/>
      <x:c r="I188" s="34"/>
      <x:c r="J188" s="36" t="str">
        <x:f>IF(OR(NOT(ISNUMBER(G188)),AND(I188&lt;&gt;"",NOT(ISNUMBER(I188)))),"",G188-I188)</x:f>
      </x:c>
      <x:c r="K188" s="26" t="str">
        <x:f>IF(COUNTA(A188:F188)+COUNTA(H188:I188)+COUNTA(L188:N188)=0,"",IF(OR(A188="",B188="",C188="",D188="",E188="",F188="",H188="",L188="",M188=""),"Completar campos",IF(OR(NOT(ISNUMBER(B188)),NOT(ISNUMBER(C188)),NOT(ISNUMBER(E188)),NOT(ISNUMBER(F188)),AND(I188&lt;&gt;"",NOT(ISNUMBER(I188)))),"Revisar data/valor",IF(DAY(C188)&lt;&gt;1,"Competência inválida",IF(OR(E188&lt;0,F188&lt;0,F188&gt;1,I188&lt;0),"Valor ou taxa inválida",IF(COUNTIF($A$8:$A$507,A188)&gt;1,"ID duplicado",IF(I188&gt;G188,"Pago acima da comissão",IF(AND(H188&lt;&gt;"Sim",H188&lt;&gt;"Não"),"Conferência inválida",""))))))))</x:f>
      </x:c>
      <x:c r="L188" s="24"/>
      <x:c r="M188" s="24"/>
      <x:c r="N188" s="24"/>
    </x:row>
    <x:row r="189" ht="22" customHeight="1">
      <x:c r="A189" s="24"/>
      <x:c r="B189" s="28"/>
      <x:c r="C189" s="30"/>
      <x:c r="D189" s="24"/>
      <x:c r="E189" s="34"/>
      <x:c r="F189" s="32"/>
      <x:c r="G189" s="36" t="str">
        <x:f>IF(OR(A189="",E189="",F189="",NOT(ISNUMBER(E189)),NOT(ISNUMBER(F189))),"",ROUND(E189*F189,2))</x:f>
      </x:c>
      <x:c r="H189" s="24"/>
      <x:c r="I189" s="34"/>
      <x:c r="J189" s="36" t="str">
        <x:f>IF(OR(NOT(ISNUMBER(G189)),AND(I189&lt;&gt;"",NOT(ISNUMBER(I189)))),"",G189-I189)</x:f>
      </x:c>
      <x:c r="K189" s="26" t="str">
        <x:f>IF(COUNTA(A189:F189)+COUNTA(H189:I189)+COUNTA(L189:N189)=0,"",IF(OR(A189="",B189="",C189="",D189="",E189="",F189="",H189="",L189="",M189=""),"Completar campos",IF(OR(NOT(ISNUMBER(B189)),NOT(ISNUMBER(C189)),NOT(ISNUMBER(E189)),NOT(ISNUMBER(F189)),AND(I189&lt;&gt;"",NOT(ISNUMBER(I189)))),"Revisar data/valor",IF(DAY(C189)&lt;&gt;1,"Competência inválida",IF(OR(E189&lt;0,F189&lt;0,F189&gt;1,I189&lt;0),"Valor ou taxa inválida",IF(COUNTIF($A$8:$A$507,A189)&gt;1,"ID duplicado",IF(I189&gt;G189,"Pago acima da comissão",IF(AND(H189&lt;&gt;"Sim",H189&lt;&gt;"Não"),"Conferência inválida",""))))))))</x:f>
      </x:c>
      <x:c r="L189" s="24"/>
      <x:c r="M189" s="24"/>
      <x:c r="N189" s="24"/>
    </x:row>
    <x:row r="190" ht="22" customHeight="1">
      <x:c r="A190" s="24"/>
      <x:c r="B190" s="28"/>
      <x:c r="C190" s="30"/>
      <x:c r="D190" s="24"/>
      <x:c r="E190" s="34"/>
      <x:c r="F190" s="32"/>
      <x:c r="G190" s="36" t="str">
        <x:f>IF(OR(A190="",E190="",F190="",NOT(ISNUMBER(E190)),NOT(ISNUMBER(F190))),"",ROUND(E190*F190,2))</x:f>
      </x:c>
      <x:c r="H190" s="24"/>
      <x:c r="I190" s="34"/>
      <x:c r="J190" s="36" t="str">
        <x:f>IF(OR(NOT(ISNUMBER(G190)),AND(I190&lt;&gt;"",NOT(ISNUMBER(I190)))),"",G190-I190)</x:f>
      </x:c>
      <x:c r="K190" s="26" t="str">
        <x:f>IF(COUNTA(A190:F190)+COUNTA(H190:I190)+COUNTA(L190:N190)=0,"",IF(OR(A190="",B190="",C190="",D190="",E190="",F190="",H190="",L190="",M190=""),"Completar campos",IF(OR(NOT(ISNUMBER(B190)),NOT(ISNUMBER(C190)),NOT(ISNUMBER(E190)),NOT(ISNUMBER(F190)),AND(I190&lt;&gt;"",NOT(ISNUMBER(I190)))),"Revisar data/valor",IF(DAY(C190)&lt;&gt;1,"Competência inválida",IF(OR(E190&lt;0,F190&lt;0,F190&gt;1,I190&lt;0),"Valor ou taxa inválida",IF(COUNTIF($A$8:$A$507,A190)&gt;1,"ID duplicado",IF(I190&gt;G190,"Pago acima da comissão",IF(AND(H190&lt;&gt;"Sim",H190&lt;&gt;"Não"),"Conferência inválida",""))))))))</x:f>
      </x:c>
      <x:c r="L190" s="24"/>
      <x:c r="M190" s="24"/>
      <x:c r="N190" s="24"/>
    </x:row>
    <x:row r="191" ht="22" customHeight="1">
      <x:c r="A191" s="24"/>
      <x:c r="B191" s="28"/>
      <x:c r="C191" s="30"/>
      <x:c r="D191" s="24"/>
      <x:c r="E191" s="34"/>
      <x:c r="F191" s="32"/>
      <x:c r="G191" s="36" t="str">
        <x:f>IF(OR(A191="",E191="",F191="",NOT(ISNUMBER(E191)),NOT(ISNUMBER(F191))),"",ROUND(E191*F191,2))</x:f>
      </x:c>
      <x:c r="H191" s="24"/>
      <x:c r="I191" s="34"/>
      <x:c r="J191" s="36" t="str">
        <x:f>IF(OR(NOT(ISNUMBER(G191)),AND(I191&lt;&gt;"",NOT(ISNUMBER(I191)))),"",G191-I191)</x:f>
      </x:c>
      <x:c r="K191" s="26" t="str">
        <x:f>IF(COUNTA(A191:F191)+COUNTA(H191:I191)+COUNTA(L191:N191)=0,"",IF(OR(A191="",B191="",C191="",D191="",E191="",F191="",H191="",L191="",M191=""),"Completar campos",IF(OR(NOT(ISNUMBER(B191)),NOT(ISNUMBER(C191)),NOT(ISNUMBER(E191)),NOT(ISNUMBER(F191)),AND(I191&lt;&gt;"",NOT(ISNUMBER(I191)))),"Revisar data/valor",IF(DAY(C191)&lt;&gt;1,"Competência inválida",IF(OR(E191&lt;0,F191&lt;0,F191&gt;1,I191&lt;0),"Valor ou taxa inválida",IF(COUNTIF($A$8:$A$507,A191)&gt;1,"ID duplicado",IF(I191&gt;G191,"Pago acima da comissão",IF(AND(H191&lt;&gt;"Sim",H191&lt;&gt;"Não"),"Conferência inválida",""))))))))</x:f>
      </x:c>
      <x:c r="L191" s="24"/>
      <x:c r="M191" s="24"/>
      <x:c r="N191" s="24"/>
    </x:row>
    <x:row r="192" ht="22" customHeight="1">
      <x:c r="A192" s="24"/>
      <x:c r="B192" s="28"/>
      <x:c r="C192" s="30"/>
      <x:c r="D192" s="24"/>
      <x:c r="E192" s="34"/>
      <x:c r="F192" s="32"/>
      <x:c r="G192" s="36" t="str">
        <x:f>IF(OR(A192="",E192="",F192="",NOT(ISNUMBER(E192)),NOT(ISNUMBER(F192))),"",ROUND(E192*F192,2))</x:f>
      </x:c>
      <x:c r="H192" s="24"/>
      <x:c r="I192" s="34"/>
      <x:c r="J192" s="36" t="str">
        <x:f>IF(OR(NOT(ISNUMBER(G192)),AND(I192&lt;&gt;"",NOT(ISNUMBER(I192)))),"",G192-I192)</x:f>
      </x:c>
      <x:c r="K192" s="26" t="str">
        <x:f>IF(COUNTA(A192:F192)+COUNTA(H192:I192)+COUNTA(L192:N192)=0,"",IF(OR(A192="",B192="",C192="",D192="",E192="",F192="",H192="",L192="",M192=""),"Completar campos",IF(OR(NOT(ISNUMBER(B192)),NOT(ISNUMBER(C192)),NOT(ISNUMBER(E192)),NOT(ISNUMBER(F192)),AND(I192&lt;&gt;"",NOT(ISNUMBER(I192)))),"Revisar data/valor",IF(DAY(C192)&lt;&gt;1,"Competência inválida",IF(OR(E192&lt;0,F192&lt;0,F192&gt;1,I192&lt;0),"Valor ou taxa inválida",IF(COUNTIF($A$8:$A$507,A192)&gt;1,"ID duplicado",IF(I192&gt;G192,"Pago acima da comissão",IF(AND(H192&lt;&gt;"Sim",H192&lt;&gt;"Não"),"Conferência inválida",""))))))))</x:f>
      </x:c>
      <x:c r="L192" s="24"/>
      <x:c r="M192" s="24"/>
      <x:c r="N192" s="24"/>
    </x:row>
    <x:row r="193" ht="22" customHeight="1">
      <x:c r="A193" s="24"/>
      <x:c r="B193" s="28"/>
      <x:c r="C193" s="30"/>
      <x:c r="D193" s="24"/>
      <x:c r="E193" s="34"/>
      <x:c r="F193" s="32"/>
      <x:c r="G193" s="36" t="str">
        <x:f>IF(OR(A193="",E193="",F193="",NOT(ISNUMBER(E193)),NOT(ISNUMBER(F193))),"",ROUND(E193*F193,2))</x:f>
      </x:c>
      <x:c r="H193" s="24"/>
      <x:c r="I193" s="34"/>
      <x:c r="J193" s="36" t="str">
        <x:f>IF(OR(NOT(ISNUMBER(G193)),AND(I193&lt;&gt;"",NOT(ISNUMBER(I193)))),"",G193-I193)</x:f>
      </x:c>
      <x:c r="K193" s="26" t="str">
        <x:f>IF(COUNTA(A193:F193)+COUNTA(H193:I193)+COUNTA(L193:N193)=0,"",IF(OR(A193="",B193="",C193="",D193="",E193="",F193="",H193="",L193="",M193=""),"Completar campos",IF(OR(NOT(ISNUMBER(B193)),NOT(ISNUMBER(C193)),NOT(ISNUMBER(E193)),NOT(ISNUMBER(F193)),AND(I193&lt;&gt;"",NOT(ISNUMBER(I193)))),"Revisar data/valor",IF(DAY(C193)&lt;&gt;1,"Competência inválida",IF(OR(E193&lt;0,F193&lt;0,F193&gt;1,I193&lt;0),"Valor ou taxa inválida",IF(COUNTIF($A$8:$A$507,A193)&gt;1,"ID duplicado",IF(I193&gt;G193,"Pago acima da comissão",IF(AND(H193&lt;&gt;"Sim",H193&lt;&gt;"Não"),"Conferência inválida",""))))))))</x:f>
      </x:c>
      <x:c r="L193" s="24"/>
      <x:c r="M193" s="24"/>
      <x:c r="N193" s="24"/>
    </x:row>
    <x:row r="194" ht="22" customHeight="1">
      <x:c r="A194" s="24"/>
      <x:c r="B194" s="28"/>
      <x:c r="C194" s="30"/>
      <x:c r="D194" s="24"/>
      <x:c r="E194" s="34"/>
      <x:c r="F194" s="32"/>
      <x:c r="G194" s="36" t="str">
        <x:f>IF(OR(A194="",E194="",F194="",NOT(ISNUMBER(E194)),NOT(ISNUMBER(F194))),"",ROUND(E194*F194,2))</x:f>
      </x:c>
      <x:c r="H194" s="24"/>
      <x:c r="I194" s="34"/>
      <x:c r="J194" s="36" t="str">
        <x:f>IF(OR(NOT(ISNUMBER(G194)),AND(I194&lt;&gt;"",NOT(ISNUMBER(I194)))),"",G194-I194)</x:f>
      </x:c>
      <x:c r="K194" s="26" t="str">
        <x:f>IF(COUNTA(A194:F194)+COUNTA(H194:I194)+COUNTA(L194:N194)=0,"",IF(OR(A194="",B194="",C194="",D194="",E194="",F194="",H194="",L194="",M194=""),"Completar campos",IF(OR(NOT(ISNUMBER(B194)),NOT(ISNUMBER(C194)),NOT(ISNUMBER(E194)),NOT(ISNUMBER(F194)),AND(I194&lt;&gt;"",NOT(ISNUMBER(I194)))),"Revisar data/valor",IF(DAY(C194)&lt;&gt;1,"Competência inválida",IF(OR(E194&lt;0,F194&lt;0,F194&gt;1,I194&lt;0),"Valor ou taxa inválida",IF(COUNTIF($A$8:$A$507,A194)&gt;1,"ID duplicado",IF(I194&gt;G194,"Pago acima da comissão",IF(AND(H194&lt;&gt;"Sim",H194&lt;&gt;"Não"),"Conferência inválida",""))))))))</x:f>
      </x:c>
      <x:c r="L194" s="24"/>
      <x:c r="M194" s="24"/>
      <x:c r="N194" s="24"/>
    </x:row>
    <x:row r="195" ht="22" customHeight="1">
      <x:c r="A195" s="24"/>
      <x:c r="B195" s="28"/>
      <x:c r="C195" s="30"/>
      <x:c r="D195" s="24"/>
      <x:c r="E195" s="34"/>
      <x:c r="F195" s="32"/>
      <x:c r="G195" s="36" t="str">
        <x:f>IF(OR(A195="",E195="",F195="",NOT(ISNUMBER(E195)),NOT(ISNUMBER(F195))),"",ROUND(E195*F195,2))</x:f>
      </x:c>
      <x:c r="H195" s="24"/>
      <x:c r="I195" s="34"/>
      <x:c r="J195" s="36" t="str">
        <x:f>IF(OR(NOT(ISNUMBER(G195)),AND(I195&lt;&gt;"",NOT(ISNUMBER(I195)))),"",G195-I195)</x:f>
      </x:c>
      <x:c r="K195" s="26" t="str">
        <x:f>IF(COUNTA(A195:F195)+COUNTA(H195:I195)+COUNTA(L195:N195)=0,"",IF(OR(A195="",B195="",C195="",D195="",E195="",F195="",H195="",L195="",M195=""),"Completar campos",IF(OR(NOT(ISNUMBER(B195)),NOT(ISNUMBER(C195)),NOT(ISNUMBER(E195)),NOT(ISNUMBER(F195)),AND(I195&lt;&gt;"",NOT(ISNUMBER(I195)))),"Revisar data/valor",IF(DAY(C195)&lt;&gt;1,"Competência inválida",IF(OR(E195&lt;0,F195&lt;0,F195&gt;1,I195&lt;0),"Valor ou taxa inválida",IF(COUNTIF($A$8:$A$507,A195)&gt;1,"ID duplicado",IF(I195&gt;G195,"Pago acima da comissão",IF(AND(H195&lt;&gt;"Sim",H195&lt;&gt;"Não"),"Conferência inválida",""))))))))</x:f>
      </x:c>
      <x:c r="L195" s="24"/>
      <x:c r="M195" s="24"/>
      <x:c r="N195" s="24"/>
    </x:row>
    <x:row r="196" ht="22" customHeight="1">
      <x:c r="A196" s="24"/>
      <x:c r="B196" s="28"/>
      <x:c r="C196" s="30"/>
      <x:c r="D196" s="24"/>
      <x:c r="E196" s="34"/>
      <x:c r="F196" s="32"/>
      <x:c r="G196" s="36" t="str">
        <x:f>IF(OR(A196="",E196="",F196="",NOT(ISNUMBER(E196)),NOT(ISNUMBER(F196))),"",ROUND(E196*F196,2))</x:f>
      </x:c>
      <x:c r="H196" s="24"/>
      <x:c r="I196" s="34"/>
      <x:c r="J196" s="36" t="str">
        <x:f>IF(OR(NOT(ISNUMBER(G196)),AND(I196&lt;&gt;"",NOT(ISNUMBER(I196)))),"",G196-I196)</x:f>
      </x:c>
      <x:c r="K196" s="26" t="str">
        <x:f>IF(COUNTA(A196:F196)+COUNTA(H196:I196)+COUNTA(L196:N196)=0,"",IF(OR(A196="",B196="",C196="",D196="",E196="",F196="",H196="",L196="",M196=""),"Completar campos",IF(OR(NOT(ISNUMBER(B196)),NOT(ISNUMBER(C196)),NOT(ISNUMBER(E196)),NOT(ISNUMBER(F196)),AND(I196&lt;&gt;"",NOT(ISNUMBER(I196)))),"Revisar data/valor",IF(DAY(C196)&lt;&gt;1,"Competência inválida",IF(OR(E196&lt;0,F196&lt;0,F196&gt;1,I196&lt;0),"Valor ou taxa inválida",IF(COUNTIF($A$8:$A$507,A196)&gt;1,"ID duplicado",IF(I196&gt;G196,"Pago acima da comissão",IF(AND(H196&lt;&gt;"Sim",H196&lt;&gt;"Não"),"Conferência inválida",""))))))))</x:f>
      </x:c>
      <x:c r="L196" s="24"/>
      <x:c r="M196" s="24"/>
      <x:c r="N196" s="24"/>
    </x:row>
    <x:row r="197" ht="22" customHeight="1">
      <x:c r="A197" s="24"/>
      <x:c r="B197" s="28"/>
      <x:c r="C197" s="30"/>
      <x:c r="D197" s="24"/>
      <x:c r="E197" s="34"/>
      <x:c r="F197" s="32"/>
      <x:c r="G197" s="36" t="str">
        <x:f>IF(OR(A197="",E197="",F197="",NOT(ISNUMBER(E197)),NOT(ISNUMBER(F197))),"",ROUND(E197*F197,2))</x:f>
      </x:c>
      <x:c r="H197" s="24"/>
      <x:c r="I197" s="34"/>
      <x:c r="J197" s="36" t="str">
        <x:f>IF(OR(NOT(ISNUMBER(G197)),AND(I197&lt;&gt;"",NOT(ISNUMBER(I197)))),"",G197-I197)</x:f>
      </x:c>
      <x:c r="K197" s="26" t="str">
        <x:f>IF(COUNTA(A197:F197)+COUNTA(H197:I197)+COUNTA(L197:N197)=0,"",IF(OR(A197="",B197="",C197="",D197="",E197="",F197="",H197="",L197="",M197=""),"Completar campos",IF(OR(NOT(ISNUMBER(B197)),NOT(ISNUMBER(C197)),NOT(ISNUMBER(E197)),NOT(ISNUMBER(F197)),AND(I197&lt;&gt;"",NOT(ISNUMBER(I197)))),"Revisar data/valor",IF(DAY(C197)&lt;&gt;1,"Competência inválida",IF(OR(E197&lt;0,F197&lt;0,F197&gt;1,I197&lt;0),"Valor ou taxa inválida",IF(COUNTIF($A$8:$A$507,A197)&gt;1,"ID duplicado",IF(I197&gt;G197,"Pago acima da comissão",IF(AND(H197&lt;&gt;"Sim",H197&lt;&gt;"Não"),"Conferência inválida",""))))))))</x:f>
      </x:c>
      <x:c r="L197" s="24"/>
      <x:c r="M197" s="24"/>
      <x:c r="N197" s="24"/>
    </x:row>
    <x:row r="198" ht="22" customHeight="1">
      <x:c r="A198" s="24"/>
      <x:c r="B198" s="28"/>
      <x:c r="C198" s="30"/>
      <x:c r="D198" s="24"/>
      <x:c r="E198" s="34"/>
      <x:c r="F198" s="32"/>
      <x:c r="G198" s="36" t="str">
        <x:f>IF(OR(A198="",E198="",F198="",NOT(ISNUMBER(E198)),NOT(ISNUMBER(F198))),"",ROUND(E198*F198,2))</x:f>
      </x:c>
      <x:c r="H198" s="24"/>
      <x:c r="I198" s="34"/>
      <x:c r="J198" s="36" t="str">
        <x:f>IF(OR(NOT(ISNUMBER(G198)),AND(I198&lt;&gt;"",NOT(ISNUMBER(I198)))),"",G198-I198)</x:f>
      </x:c>
      <x:c r="K198" s="26" t="str">
        <x:f>IF(COUNTA(A198:F198)+COUNTA(H198:I198)+COUNTA(L198:N198)=0,"",IF(OR(A198="",B198="",C198="",D198="",E198="",F198="",H198="",L198="",M198=""),"Completar campos",IF(OR(NOT(ISNUMBER(B198)),NOT(ISNUMBER(C198)),NOT(ISNUMBER(E198)),NOT(ISNUMBER(F198)),AND(I198&lt;&gt;"",NOT(ISNUMBER(I198)))),"Revisar data/valor",IF(DAY(C198)&lt;&gt;1,"Competência inválida",IF(OR(E198&lt;0,F198&lt;0,F198&gt;1,I198&lt;0),"Valor ou taxa inválida",IF(COUNTIF($A$8:$A$507,A198)&gt;1,"ID duplicado",IF(I198&gt;G198,"Pago acima da comissão",IF(AND(H198&lt;&gt;"Sim",H198&lt;&gt;"Não"),"Conferência inválida",""))))))))</x:f>
      </x:c>
      <x:c r="L198" s="24"/>
      <x:c r="M198" s="24"/>
      <x:c r="N198" s="24"/>
    </x:row>
    <x:row r="199" ht="22" customHeight="1">
      <x:c r="A199" s="24"/>
      <x:c r="B199" s="28"/>
      <x:c r="C199" s="30"/>
      <x:c r="D199" s="24"/>
      <x:c r="E199" s="34"/>
      <x:c r="F199" s="32"/>
      <x:c r="G199" s="36" t="str">
        <x:f>IF(OR(A199="",E199="",F199="",NOT(ISNUMBER(E199)),NOT(ISNUMBER(F199))),"",ROUND(E199*F199,2))</x:f>
      </x:c>
      <x:c r="H199" s="24"/>
      <x:c r="I199" s="34"/>
      <x:c r="J199" s="36" t="str">
        <x:f>IF(OR(NOT(ISNUMBER(G199)),AND(I199&lt;&gt;"",NOT(ISNUMBER(I199)))),"",G199-I199)</x:f>
      </x:c>
      <x:c r="K199" s="26" t="str">
        <x:f>IF(COUNTA(A199:F199)+COUNTA(H199:I199)+COUNTA(L199:N199)=0,"",IF(OR(A199="",B199="",C199="",D199="",E199="",F199="",H199="",L199="",M199=""),"Completar campos",IF(OR(NOT(ISNUMBER(B199)),NOT(ISNUMBER(C199)),NOT(ISNUMBER(E199)),NOT(ISNUMBER(F199)),AND(I199&lt;&gt;"",NOT(ISNUMBER(I199)))),"Revisar data/valor",IF(DAY(C199)&lt;&gt;1,"Competência inválida",IF(OR(E199&lt;0,F199&lt;0,F199&gt;1,I199&lt;0),"Valor ou taxa inválida",IF(COUNTIF($A$8:$A$507,A199)&gt;1,"ID duplicado",IF(I199&gt;G199,"Pago acima da comissão",IF(AND(H199&lt;&gt;"Sim",H199&lt;&gt;"Não"),"Conferência inválida",""))))))))</x:f>
      </x:c>
      <x:c r="L199" s="24"/>
      <x:c r="M199" s="24"/>
      <x:c r="N199" s="24"/>
    </x:row>
    <x:row r="200" ht="22" customHeight="1">
      <x:c r="A200" s="24"/>
      <x:c r="B200" s="28"/>
      <x:c r="C200" s="30"/>
      <x:c r="D200" s="24"/>
      <x:c r="E200" s="34"/>
      <x:c r="F200" s="32"/>
      <x:c r="G200" s="36" t="str">
        <x:f>IF(OR(A200="",E200="",F200="",NOT(ISNUMBER(E200)),NOT(ISNUMBER(F200))),"",ROUND(E200*F200,2))</x:f>
      </x:c>
      <x:c r="H200" s="24"/>
      <x:c r="I200" s="34"/>
      <x:c r="J200" s="36" t="str">
        <x:f>IF(OR(NOT(ISNUMBER(G200)),AND(I200&lt;&gt;"",NOT(ISNUMBER(I200)))),"",G200-I200)</x:f>
      </x:c>
      <x:c r="K200" s="26" t="str">
        <x:f>IF(COUNTA(A200:F200)+COUNTA(H200:I200)+COUNTA(L200:N200)=0,"",IF(OR(A200="",B200="",C200="",D200="",E200="",F200="",H200="",L200="",M200=""),"Completar campos",IF(OR(NOT(ISNUMBER(B200)),NOT(ISNUMBER(C200)),NOT(ISNUMBER(E200)),NOT(ISNUMBER(F200)),AND(I200&lt;&gt;"",NOT(ISNUMBER(I200)))),"Revisar data/valor",IF(DAY(C200)&lt;&gt;1,"Competência inválida",IF(OR(E200&lt;0,F200&lt;0,F200&gt;1,I200&lt;0),"Valor ou taxa inválida",IF(COUNTIF($A$8:$A$507,A200)&gt;1,"ID duplicado",IF(I200&gt;G200,"Pago acima da comissão",IF(AND(H200&lt;&gt;"Sim",H200&lt;&gt;"Não"),"Conferência inválida",""))))))))</x:f>
      </x:c>
      <x:c r="L200" s="24"/>
      <x:c r="M200" s="24"/>
      <x:c r="N200" s="24"/>
    </x:row>
    <x:row r="201" ht="22" customHeight="1">
      <x:c r="A201" s="24"/>
      <x:c r="B201" s="28"/>
      <x:c r="C201" s="30"/>
      <x:c r="D201" s="24"/>
      <x:c r="E201" s="34"/>
      <x:c r="F201" s="32"/>
      <x:c r="G201" s="36" t="str">
        <x:f>IF(OR(A201="",E201="",F201="",NOT(ISNUMBER(E201)),NOT(ISNUMBER(F201))),"",ROUND(E201*F201,2))</x:f>
      </x:c>
      <x:c r="H201" s="24"/>
      <x:c r="I201" s="34"/>
      <x:c r="J201" s="36" t="str">
        <x:f>IF(OR(NOT(ISNUMBER(G201)),AND(I201&lt;&gt;"",NOT(ISNUMBER(I201)))),"",G201-I201)</x:f>
      </x:c>
      <x:c r="K201" s="26" t="str">
        <x:f>IF(COUNTA(A201:F201)+COUNTA(H201:I201)+COUNTA(L201:N201)=0,"",IF(OR(A201="",B201="",C201="",D201="",E201="",F201="",H201="",L201="",M201=""),"Completar campos",IF(OR(NOT(ISNUMBER(B201)),NOT(ISNUMBER(C201)),NOT(ISNUMBER(E201)),NOT(ISNUMBER(F201)),AND(I201&lt;&gt;"",NOT(ISNUMBER(I201)))),"Revisar data/valor",IF(DAY(C201)&lt;&gt;1,"Competência inválida",IF(OR(E201&lt;0,F201&lt;0,F201&gt;1,I201&lt;0),"Valor ou taxa inválida",IF(COUNTIF($A$8:$A$507,A201)&gt;1,"ID duplicado",IF(I201&gt;G201,"Pago acima da comissão",IF(AND(H201&lt;&gt;"Sim",H201&lt;&gt;"Não"),"Conferência inválida",""))))))))</x:f>
      </x:c>
      <x:c r="L201" s="24"/>
      <x:c r="M201" s="24"/>
      <x:c r="N201" s="24"/>
    </x:row>
    <x:row r="202" ht="22" customHeight="1">
      <x:c r="A202" s="24"/>
      <x:c r="B202" s="28"/>
      <x:c r="C202" s="30"/>
      <x:c r="D202" s="24"/>
      <x:c r="E202" s="34"/>
      <x:c r="F202" s="32"/>
      <x:c r="G202" s="36" t="str">
        <x:f>IF(OR(A202="",E202="",F202="",NOT(ISNUMBER(E202)),NOT(ISNUMBER(F202))),"",ROUND(E202*F202,2))</x:f>
      </x:c>
      <x:c r="H202" s="24"/>
      <x:c r="I202" s="34"/>
      <x:c r="J202" s="36" t="str">
        <x:f>IF(OR(NOT(ISNUMBER(G202)),AND(I202&lt;&gt;"",NOT(ISNUMBER(I202)))),"",G202-I202)</x:f>
      </x:c>
      <x:c r="K202" s="26" t="str">
        <x:f>IF(COUNTA(A202:F202)+COUNTA(H202:I202)+COUNTA(L202:N202)=0,"",IF(OR(A202="",B202="",C202="",D202="",E202="",F202="",H202="",L202="",M202=""),"Completar campos",IF(OR(NOT(ISNUMBER(B202)),NOT(ISNUMBER(C202)),NOT(ISNUMBER(E202)),NOT(ISNUMBER(F202)),AND(I202&lt;&gt;"",NOT(ISNUMBER(I202)))),"Revisar data/valor",IF(DAY(C202)&lt;&gt;1,"Competência inválida",IF(OR(E202&lt;0,F202&lt;0,F202&gt;1,I202&lt;0),"Valor ou taxa inválida",IF(COUNTIF($A$8:$A$507,A202)&gt;1,"ID duplicado",IF(I202&gt;G202,"Pago acima da comissão",IF(AND(H202&lt;&gt;"Sim",H202&lt;&gt;"Não"),"Conferência inválida",""))))))))</x:f>
      </x:c>
      <x:c r="L202" s="24"/>
      <x:c r="M202" s="24"/>
      <x:c r="N202" s="24"/>
    </x:row>
    <x:row r="203" ht="22" customHeight="1">
      <x:c r="A203" s="24"/>
      <x:c r="B203" s="28"/>
      <x:c r="C203" s="30"/>
      <x:c r="D203" s="24"/>
      <x:c r="E203" s="34"/>
      <x:c r="F203" s="32"/>
      <x:c r="G203" s="36" t="str">
        <x:f>IF(OR(A203="",E203="",F203="",NOT(ISNUMBER(E203)),NOT(ISNUMBER(F203))),"",ROUND(E203*F203,2))</x:f>
      </x:c>
      <x:c r="H203" s="24"/>
      <x:c r="I203" s="34"/>
      <x:c r="J203" s="36" t="str">
        <x:f>IF(OR(NOT(ISNUMBER(G203)),AND(I203&lt;&gt;"",NOT(ISNUMBER(I203)))),"",G203-I203)</x:f>
      </x:c>
      <x:c r="K203" s="26" t="str">
        <x:f>IF(COUNTA(A203:F203)+COUNTA(H203:I203)+COUNTA(L203:N203)=0,"",IF(OR(A203="",B203="",C203="",D203="",E203="",F203="",H203="",L203="",M203=""),"Completar campos",IF(OR(NOT(ISNUMBER(B203)),NOT(ISNUMBER(C203)),NOT(ISNUMBER(E203)),NOT(ISNUMBER(F203)),AND(I203&lt;&gt;"",NOT(ISNUMBER(I203)))),"Revisar data/valor",IF(DAY(C203)&lt;&gt;1,"Competência inválida",IF(OR(E203&lt;0,F203&lt;0,F203&gt;1,I203&lt;0),"Valor ou taxa inválida",IF(COUNTIF($A$8:$A$507,A203)&gt;1,"ID duplicado",IF(I203&gt;G203,"Pago acima da comissão",IF(AND(H203&lt;&gt;"Sim",H203&lt;&gt;"Não"),"Conferência inválida",""))))))))</x:f>
      </x:c>
      <x:c r="L203" s="24"/>
      <x:c r="M203" s="24"/>
      <x:c r="N203" s="24"/>
    </x:row>
    <x:row r="204" ht="22" customHeight="1">
      <x:c r="A204" s="24"/>
      <x:c r="B204" s="28"/>
      <x:c r="C204" s="30"/>
      <x:c r="D204" s="24"/>
      <x:c r="E204" s="34"/>
      <x:c r="F204" s="32"/>
      <x:c r="G204" s="36" t="str">
        <x:f>IF(OR(A204="",E204="",F204="",NOT(ISNUMBER(E204)),NOT(ISNUMBER(F204))),"",ROUND(E204*F204,2))</x:f>
      </x:c>
      <x:c r="H204" s="24"/>
      <x:c r="I204" s="34"/>
      <x:c r="J204" s="36" t="str">
        <x:f>IF(OR(NOT(ISNUMBER(G204)),AND(I204&lt;&gt;"",NOT(ISNUMBER(I204)))),"",G204-I204)</x:f>
      </x:c>
      <x:c r="K204" s="26" t="str">
        <x:f>IF(COUNTA(A204:F204)+COUNTA(H204:I204)+COUNTA(L204:N204)=0,"",IF(OR(A204="",B204="",C204="",D204="",E204="",F204="",H204="",L204="",M204=""),"Completar campos",IF(OR(NOT(ISNUMBER(B204)),NOT(ISNUMBER(C204)),NOT(ISNUMBER(E204)),NOT(ISNUMBER(F204)),AND(I204&lt;&gt;"",NOT(ISNUMBER(I204)))),"Revisar data/valor",IF(DAY(C204)&lt;&gt;1,"Competência inválida",IF(OR(E204&lt;0,F204&lt;0,F204&gt;1,I204&lt;0),"Valor ou taxa inválida",IF(COUNTIF($A$8:$A$507,A204)&gt;1,"ID duplicado",IF(I204&gt;G204,"Pago acima da comissão",IF(AND(H204&lt;&gt;"Sim",H204&lt;&gt;"Não"),"Conferência inválida",""))))))))</x:f>
      </x:c>
      <x:c r="L204" s="24"/>
      <x:c r="M204" s="24"/>
      <x:c r="N204" s="24"/>
    </x:row>
    <x:row r="205" ht="22" customHeight="1">
      <x:c r="A205" s="24"/>
      <x:c r="B205" s="28"/>
      <x:c r="C205" s="30"/>
      <x:c r="D205" s="24"/>
      <x:c r="E205" s="34"/>
      <x:c r="F205" s="32"/>
      <x:c r="G205" s="36" t="str">
        <x:f>IF(OR(A205="",E205="",F205="",NOT(ISNUMBER(E205)),NOT(ISNUMBER(F205))),"",ROUND(E205*F205,2))</x:f>
      </x:c>
      <x:c r="H205" s="24"/>
      <x:c r="I205" s="34"/>
      <x:c r="J205" s="36" t="str">
        <x:f>IF(OR(NOT(ISNUMBER(G205)),AND(I205&lt;&gt;"",NOT(ISNUMBER(I205)))),"",G205-I205)</x:f>
      </x:c>
      <x:c r="K205" s="26" t="str">
        <x:f>IF(COUNTA(A205:F205)+COUNTA(H205:I205)+COUNTA(L205:N205)=0,"",IF(OR(A205="",B205="",C205="",D205="",E205="",F205="",H205="",L205="",M205=""),"Completar campos",IF(OR(NOT(ISNUMBER(B205)),NOT(ISNUMBER(C205)),NOT(ISNUMBER(E205)),NOT(ISNUMBER(F205)),AND(I205&lt;&gt;"",NOT(ISNUMBER(I205)))),"Revisar data/valor",IF(DAY(C205)&lt;&gt;1,"Competência inválida",IF(OR(E205&lt;0,F205&lt;0,F205&gt;1,I205&lt;0),"Valor ou taxa inválida",IF(COUNTIF($A$8:$A$507,A205)&gt;1,"ID duplicado",IF(I205&gt;G205,"Pago acima da comissão",IF(AND(H205&lt;&gt;"Sim",H205&lt;&gt;"Não"),"Conferência inválida",""))))))))</x:f>
      </x:c>
      <x:c r="L205" s="24"/>
      <x:c r="M205" s="24"/>
      <x:c r="N205" s="24"/>
    </x:row>
    <x:row r="206" ht="22" customHeight="1">
      <x:c r="A206" s="24"/>
      <x:c r="B206" s="28"/>
      <x:c r="C206" s="30"/>
      <x:c r="D206" s="24"/>
      <x:c r="E206" s="34"/>
      <x:c r="F206" s="32"/>
      <x:c r="G206" s="36" t="str">
        <x:f>IF(OR(A206="",E206="",F206="",NOT(ISNUMBER(E206)),NOT(ISNUMBER(F206))),"",ROUND(E206*F206,2))</x:f>
      </x:c>
      <x:c r="H206" s="24"/>
      <x:c r="I206" s="34"/>
      <x:c r="J206" s="36" t="str">
        <x:f>IF(OR(NOT(ISNUMBER(G206)),AND(I206&lt;&gt;"",NOT(ISNUMBER(I206)))),"",G206-I206)</x:f>
      </x:c>
      <x:c r="K206" s="26" t="str">
        <x:f>IF(COUNTA(A206:F206)+COUNTA(H206:I206)+COUNTA(L206:N206)=0,"",IF(OR(A206="",B206="",C206="",D206="",E206="",F206="",H206="",L206="",M206=""),"Completar campos",IF(OR(NOT(ISNUMBER(B206)),NOT(ISNUMBER(C206)),NOT(ISNUMBER(E206)),NOT(ISNUMBER(F206)),AND(I206&lt;&gt;"",NOT(ISNUMBER(I206)))),"Revisar data/valor",IF(DAY(C206)&lt;&gt;1,"Competência inválida",IF(OR(E206&lt;0,F206&lt;0,F206&gt;1,I206&lt;0),"Valor ou taxa inválida",IF(COUNTIF($A$8:$A$507,A206)&gt;1,"ID duplicado",IF(I206&gt;G206,"Pago acima da comissão",IF(AND(H206&lt;&gt;"Sim",H206&lt;&gt;"Não"),"Conferência inválida",""))))))))</x:f>
      </x:c>
      <x:c r="L206" s="24"/>
      <x:c r="M206" s="24"/>
      <x:c r="N206" s="24"/>
    </x:row>
    <x:row r="207" ht="22" customHeight="1">
      <x:c r="A207" s="24"/>
      <x:c r="B207" s="28"/>
      <x:c r="C207" s="30"/>
      <x:c r="D207" s="24"/>
      <x:c r="E207" s="34"/>
      <x:c r="F207" s="32"/>
      <x:c r="G207" s="36" t="str">
        <x:f>IF(OR(A207="",E207="",F207="",NOT(ISNUMBER(E207)),NOT(ISNUMBER(F207))),"",ROUND(E207*F207,2))</x:f>
      </x:c>
      <x:c r="H207" s="24"/>
      <x:c r="I207" s="34"/>
      <x:c r="J207" s="36" t="str">
        <x:f>IF(OR(NOT(ISNUMBER(G207)),AND(I207&lt;&gt;"",NOT(ISNUMBER(I207)))),"",G207-I207)</x:f>
      </x:c>
      <x:c r="K207" s="26" t="str">
        <x:f>IF(COUNTA(A207:F207)+COUNTA(H207:I207)+COUNTA(L207:N207)=0,"",IF(OR(A207="",B207="",C207="",D207="",E207="",F207="",H207="",L207="",M207=""),"Completar campos",IF(OR(NOT(ISNUMBER(B207)),NOT(ISNUMBER(C207)),NOT(ISNUMBER(E207)),NOT(ISNUMBER(F207)),AND(I207&lt;&gt;"",NOT(ISNUMBER(I207)))),"Revisar data/valor",IF(DAY(C207)&lt;&gt;1,"Competência inválida",IF(OR(E207&lt;0,F207&lt;0,F207&gt;1,I207&lt;0),"Valor ou taxa inválida",IF(COUNTIF($A$8:$A$507,A207)&gt;1,"ID duplicado",IF(I207&gt;G207,"Pago acima da comissão",IF(AND(H207&lt;&gt;"Sim",H207&lt;&gt;"Não"),"Conferência inválida",""))))))))</x:f>
      </x:c>
      <x:c r="L207" s="24"/>
      <x:c r="M207" s="24"/>
      <x:c r="N207" s="24"/>
    </x:row>
    <x:row r="208" ht="22" customHeight="1">
      <x:c r="A208" s="24"/>
      <x:c r="B208" s="28"/>
      <x:c r="C208" s="30"/>
      <x:c r="D208" s="24"/>
      <x:c r="E208" s="34"/>
      <x:c r="F208" s="32"/>
      <x:c r="G208" s="36" t="str">
        <x:f>IF(OR(A208="",E208="",F208="",NOT(ISNUMBER(E208)),NOT(ISNUMBER(F208))),"",ROUND(E208*F208,2))</x:f>
      </x:c>
      <x:c r="H208" s="24"/>
      <x:c r="I208" s="34"/>
      <x:c r="J208" s="36" t="str">
        <x:f>IF(OR(NOT(ISNUMBER(G208)),AND(I208&lt;&gt;"",NOT(ISNUMBER(I208)))),"",G208-I208)</x:f>
      </x:c>
      <x:c r="K208" s="26" t="str">
        <x:f>IF(COUNTA(A208:F208)+COUNTA(H208:I208)+COUNTA(L208:N208)=0,"",IF(OR(A208="",B208="",C208="",D208="",E208="",F208="",H208="",L208="",M208=""),"Completar campos",IF(OR(NOT(ISNUMBER(B208)),NOT(ISNUMBER(C208)),NOT(ISNUMBER(E208)),NOT(ISNUMBER(F208)),AND(I208&lt;&gt;"",NOT(ISNUMBER(I208)))),"Revisar data/valor",IF(DAY(C208)&lt;&gt;1,"Competência inválida",IF(OR(E208&lt;0,F208&lt;0,F208&gt;1,I208&lt;0),"Valor ou taxa inválida",IF(COUNTIF($A$8:$A$507,A208)&gt;1,"ID duplicado",IF(I208&gt;G208,"Pago acima da comissão",IF(AND(H208&lt;&gt;"Sim",H208&lt;&gt;"Não"),"Conferência inválida",""))))))))</x:f>
      </x:c>
      <x:c r="L208" s="24"/>
      <x:c r="M208" s="24"/>
      <x:c r="N208" s="24"/>
    </x:row>
    <x:row r="209" ht="22" customHeight="1">
      <x:c r="A209" s="24"/>
      <x:c r="B209" s="28"/>
      <x:c r="C209" s="30"/>
      <x:c r="D209" s="24"/>
      <x:c r="E209" s="34"/>
      <x:c r="F209" s="32"/>
      <x:c r="G209" s="36" t="str">
        <x:f>IF(OR(A209="",E209="",F209="",NOT(ISNUMBER(E209)),NOT(ISNUMBER(F209))),"",ROUND(E209*F209,2))</x:f>
      </x:c>
      <x:c r="H209" s="24"/>
      <x:c r="I209" s="34"/>
      <x:c r="J209" s="36" t="str">
        <x:f>IF(OR(NOT(ISNUMBER(G209)),AND(I209&lt;&gt;"",NOT(ISNUMBER(I209)))),"",G209-I209)</x:f>
      </x:c>
      <x:c r="K209" s="26" t="str">
        <x:f>IF(COUNTA(A209:F209)+COUNTA(H209:I209)+COUNTA(L209:N209)=0,"",IF(OR(A209="",B209="",C209="",D209="",E209="",F209="",H209="",L209="",M209=""),"Completar campos",IF(OR(NOT(ISNUMBER(B209)),NOT(ISNUMBER(C209)),NOT(ISNUMBER(E209)),NOT(ISNUMBER(F209)),AND(I209&lt;&gt;"",NOT(ISNUMBER(I209)))),"Revisar data/valor",IF(DAY(C209)&lt;&gt;1,"Competência inválida",IF(OR(E209&lt;0,F209&lt;0,F209&gt;1,I209&lt;0),"Valor ou taxa inválida",IF(COUNTIF($A$8:$A$507,A209)&gt;1,"ID duplicado",IF(I209&gt;G209,"Pago acima da comissão",IF(AND(H209&lt;&gt;"Sim",H209&lt;&gt;"Não"),"Conferência inválida",""))))))))</x:f>
      </x:c>
      <x:c r="L209" s="24"/>
      <x:c r="M209" s="24"/>
      <x:c r="N209" s="24"/>
    </x:row>
    <x:row r="210" ht="22" customHeight="1">
      <x:c r="A210" s="24"/>
      <x:c r="B210" s="28"/>
      <x:c r="C210" s="30"/>
      <x:c r="D210" s="24"/>
      <x:c r="E210" s="34"/>
      <x:c r="F210" s="32"/>
      <x:c r="G210" s="36" t="str">
        <x:f>IF(OR(A210="",E210="",F210="",NOT(ISNUMBER(E210)),NOT(ISNUMBER(F210))),"",ROUND(E210*F210,2))</x:f>
      </x:c>
      <x:c r="H210" s="24"/>
      <x:c r="I210" s="34"/>
      <x:c r="J210" s="36" t="str">
        <x:f>IF(OR(NOT(ISNUMBER(G210)),AND(I210&lt;&gt;"",NOT(ISNUMBER(I210)))),"",G210-I210)</x:f>
      </x:c>
      <x:c r="K210" s="26" t="str">
        <x:f>IF(COUNTA(A210:F210)+COUNTA(H210:I210)+COUNTA(L210:N210)=0,"",IF(OR(A210="",B210="",C210="",D210="",E210="",F210="",H210="",L210="",M210=""),"Completar campos",IF(OR(NOT(ISNUMBER(B210)),NOT(ISNUMBER(C210)),NOT(ISNUMBER(E210)),NOT(ISNUMBER(F210)),AND(I210&lt;&gt;"",NOT(ISNUMBER(I210)))),"Revisar data/valor",IF(DAY(C210)&lt;&gt;1,"Competência inválida",IF(OR(E210&lt;0,F210&lt;0,F210&gt;1,I210&lt;0),"Valor ou taxa inválida",IF(COUNTIF($A$8:$A$507,A210)&gt;1,"ID duplicado",IF(I210&gt;G210,"Pago acima da comissão",IF(AND(H210&lt;&gt;"Sim",H210&lt;&gt;"Não"),"Conferência inválida",""))))))))</x:f>
      </x:c>
      <x:c r="L210" s="24"/>
      <x:c r="M210" s="24"/>
      <x:c r="N210" s="24"/>
    </x:row>
    <x:row r="211" ht="22" customHeight="1">
      <x:c r="A211" s="24"/>
      <x:c r="B211" s="28"/>
      <x:c r="C211" s="30"/>
      <x:c r="D211" s="24"/>
      <x:c r="E211" s="34"/>
      <x:c r="F211" s="32"/>
      <x:c r="G211" s="36" t="str">
        <x:f>IF(OR(A211="",E211="",F211="",NOT(ISNUMBER(E211)),NOT(ISNUMBER(F211))),"",ROUND(E211*F211,2))</x:f>
      </x:c>
      <x:c r="H211" s="24"/>
      <x:c r="I211" s="34"/>
      <x:c r="J211" s="36" t="str">
        <x:f>IF(OR(NOT(ISNUMBER(G211)),AND(I211&lt;&gt;"",NOT(ISNUMBER(I211)))),"",G211-I211)</x:f>
      </x:c>
      <x:c r="K211" s="26" t="str">
        <x:f>IF(COUNTA(A211:F211)+COUNTA(H211:I211)+COUNTA(L211:N211)=0,"",IF(OR(A211="",B211="",C211="",D211="",E211="",F211="",H211="",L211="",M211=""),"Completar campos",IF(OR(NOT(ISNUMBER(B211)),NOT(ISNUMBER(C211)),NOT(ISNUMBER(E211)),NOT(ISNUMBER(F211)),AND(I211&lt;&gt;"",NOT(ISNUMBER(I211)))),"Revisar data/valor",IF(DAY(C211)&lt;&gt;1,"Competência inválida",IF(OR(E211&lt;0,F211&lt;0,F211&gt;1,I211&lt;0),"Valor ou taxa inválida",IF(COUNTIF($A$8:$A$507,A211)&gt;1,"ID duplicado",IF(I211&gt;G211,"Pago acima da comissão",IF(AND(H211&lt;&gt;"Sim",H211&lt;&gt;"Não"),"Conferência inválida",""))))))))</x:f>
      </x:c>
      <x:c r="L211" s="24"/>
      <x:c r="M211" s="24"/>
      <x:c r="N211" s="24"/>
    </x:row>
    <x:row r="212" ht="22" customHeight="1">
      <x:c r="A212" s="24"/>
      <x:c r="B212" s="28"/>
      <x:c r="C212" s="30"/>
      <x:c r="D212" s="24"/>
      <x:c r="E212" s="34"/>
      <x:c r="F212" s="32"/>
      <x:c r="G212" s="36" t="str">
        <x:f>IF(OR(A212="",E212="",F212="",NOT(ISNUMBER(E212)),NOT(ISNUMBER(F212))),"",ROUND(E212*F212,2))</x:f>
      </x:c>
      <x:c r="H212" s="24"/>
      <x:c r="I212" s="34"/>
      <x:c r="J212" s="36" t="str">
        <x:f>IF(OR(NOT(ISNUMBER(G212)),AND(I212&lt;&gt;"",NOT(ISNUMBER(I212)))),"",G212-I212)</x:f>
      </x:c>
      <x:c r="K212" s="26" t="str">
        <x:f>IF(COUNTA(A212:F212)+COUNTA(H212:I212)+COUNTA(L212:N212)=0,"",IF(OR(A212="",B212="",C212="",D212="",E212="",F212="",H212="",L212="",M212=""),"Completar campos",IF(OR(NOT(ISNUMBER(B212)),NOT(ISNUMBER(C212)),NOT(ISNUMBER(E212)),NOT(ISNUMBER(F212)),AND(I212&lt;&gt;"",NOT(ISNUMBER(I212)))),"Revisar data/valor",IF(DAY(C212)&lt;&gt;1,"Competência inválida",IF(OR(E212&lt;0,F212&lt;0,F212&gt;1,I212&lt;0),"Valor ou taxa inválida",IF(COUNTIF($A$8:$A$507,A212)&gt;1,"ID duplicado",IF(I212&gt;G212,"Pago acima da comissão",IF(AND(H212&lt;&gt;"Sim",H212&lt;&gt;"Não"),"Conferência inválida",""))))))))</x:f>
      </x:c>
      <x:c r="L212" s="24"/>
      <x:c r="M212" s="24"/>
      <x:c r="N212" s="24"/>
    </x:row>
    <x:row r="213" ht="22" customHeight="1">
      <x:c r="A213" s="24"/>
      <x:c r="B213" s="28"/>
      <x:c r="C213" s="30"/>
      <x:c r="D213" s="24"/>
      <x:c r="E213" s="34"/>
      <x:c r="F213" s="32"/>
      <x:c r="G213" s="36" t="str">
        <x:f>IF(OR(A213="",E213="",F213="",NOT(ISNUMBER(E213)),NOT(ISNUMBER(F213))),"",ROUND(E213*F213,2))</x:f>
      </x:c>
      <x:c r="H213" s="24"/>
      <x:c r="I213" s="34"/>
      <x:c r="J213" s="36" t="str">
        <x:f>IF(OR(NOT(ISNUMBER(G213)),AND(I213&lt;&gt;"",NOT(ISNUMBER(I213)))),"",G213-I213)</x:f>
      </x:c>
      <x:c r="K213" s="26" t="str">
        <x:f>IF(COUNTA(A213:F213)+COUNTA(H213:I213)+COUNTA(L213:N213)=0,"",IF(OR(A213="",B213="",C213="",D213="",E213="",F213="",H213="",L213="",M213=""),"Completar campos",IF(OR(NOT(ISNUMBER(B213)),NOT(ISNUMBER(C213)),NOT(ISNUMBER(E213)),NOT(ISNUMBER(F213)),AND(I213&lt;&gt;"",NOT(ISNUMBER(I213)))),"Revisar data/valor",IF(DAY(C213)&lt;&gt;1,"Competência inválida",IF(OR(E213&lt;0,F213&lt;0,F213&gt;1,I213&lt;0),"Valor ou taxa inválida",IF(COUNTIF($A$8:$A$507,A213)&gt;1,"ID duplicado",IF(I213&gt;G213,"Pago acima da comissão",IF(AND(H213&lt;&gt;"Sim",H213&lt;&gt;"Não"),"Conferência inválida",""))))))))</x:f>
      </x:c>
      <x:c r="L213" s="24"/>
      <x:c r="M213" s="24"/>
      <x:c r="N213" s="24"/>
    </x:row>
    <x:row r="214" ht="22" customHeight="1">
      <x:c r="A214" s="24"/>
      <x:c r="B214" s="28"/>
      <x:c r="C214" s="30"/>
      <x:c r="D214" s="24"/>
      <x:c r="E214" s="34"/>
      <x:c r="F214" s="32"/>
      <x:c r="G214" s="36" t="str">
        <x:f>IF(OR(A214="",E214="",F214="",NOT(ISNUMBER(E214)),NOT(ISNUMBER(F214))),"",ROUND(E214*F214,2))</x:f>
      </x:c>
      <x:c r="H214" s="24"/>
      <x:c r="I214" s="34"/>
      <x:c r="J214" s="36" t="str">
        <x:f>IF(OR(NOT(ISNUMBER(G214)),AND(I214&lt;&gt;"",NOT(ISNUMBER(I214)))),"",G214-I214)</x:f>
      </x:c>
      <x:c r="K214" s="26" t="str">
        <x:f>IF(COUNTA(A214:F214)+COUNTA(H214:I214)+COUNTA(L214:N214)=0,"",IF(OR(A214="",B214="",C214="",D214="",E214="",F214="",H214="",L214="",M214=""),"Completar campos",IF(OR(NOT(ISNUMBER(B214)),NOT(ISNUMBER(C214)),NOT(ISNUMBER(E214)),NOT(ISNUMBER(F214)),AND(I214&lt;&gt;"",NOT(ISNUMBER(I214)))),"Revisar data/valor",IF(DAY(C214)&lt;&gt;1,"Competência inválida",IF(OR(E214&lt;0,F214&lt;0,F214&gt;1,I214&lt;0),"Valor ou taxa inválida",IF(COUNTIF($A$8:$A$507,A214)&gt;1,"ID duplicado",IF(I214&gt;G214,"Pago acima da comissão",IF(AND(H214&lt;&gt;"Sim",H214&lt;&gt;"Não"),"Conferência inválida",""))))))))</x:f>
      </x:c>
      <x:c r="L214" s="24"/>
      <x:c r="M214" s="24"/>
      <x:c r="N214" s="24"/>
    </x:row>
    <x:row r="215" ht="22" customHeight="1">
      <x:c r="A215" s="24"/>
      <x:c r="B215" s="28"/>
      <x:c r="C215" s="30"/>
      <x:c r="D215" s="24"/>
      <x:c r="E215" s="34"/>
      <x:c r="F215" s="32"/>
      <x:c r="G215" s="36" t="str">
        <x:f>IF(OR(A215="",E215="",F215="",NOT(ISNUMBER(E215)),NOT(ISNUMBER(F215))),"",ROUND(E215*F215,2))</x:f>
      </x:c>
      <x:c r="H215" s="24"/>
      <x:c r="I215" s="34"/>
      <x:c r="J215" s="36" t="str">
        <x:f>IF(OR(NOT(ISNUMBER(G215)),AND(I215&lt;&gt;"",NOT(ISNUMBER(I215)))),"",G215-I215)</x:f>
      </x:c>
      <x:c r="K215" s="26" t="str">
        <x:f>IF(COUNTA(A215:F215)+COUNTA(H215:I215)+COUNTA(L215:N215)=0,"",IF(OR(A215="",B215="",C215="",D215="",E215="",F215="",H215="",L215="",M215=""),"Completar campos",IF(OR(NOT(ISNUMBER(B215)),NOT(ISNUMBER(C215)),NOT(ISNUMBER(E215)),NOT(ISNUMBER(F215)),AND(I215&lt;&gt;"",NOT(ISNUMBER(I215)))),"Revisar data/valor",IF(DAY(C215)&lt;&gt;1,"Competência inválida",IF(OR(E215&lt;0,F215&lt;0,F215&gt;1,I215&lt;0),"Valor ou taxa inválida",IF(COUNTIF($A$8:$A$507,A215)&gt;1,"ID duplicado",IF(I215&gt;G215,"Pago acima da comissão",IF(AND(H215&lt;&gt;"Sim",H215&lt;&gt;"Não"),"Conferência inválida",""))))))))</x:f>
      </x:c>
      <x:c r="L215" s="24"/>
      <x:c r="M215" s="24"/>
      <x:c r="N215" s="24"/>
    </x:row>
    <x:row r="216" ht="22" customHeight="1">
      <x:c r="A216" s="24"/>
      <x:c r="B216" s="28"/>
      <x:c r="C216" s="30"/>
      <x:c r="D216" s="24"/>
      <x:c r="E216" s="34"/>
      <x:c r="F216" s="32"/>
      <x:c r="G216" s="36" t="str">
        <x:f>IF(OR(A216="",E216="",F216="",NOT(ISNUMBER(E216)),NOT(ISNUMBER(F216))),"",ROUND(E216*F216,2))</x:f>
      </x:c>
      <x:c r="H216" s="24"/>
      <x:c r="I216" s="34"/>
      <x:c r="J216" s="36" t="str">
        <x:f>IF(OR(NOT(ISNUMBER(G216)),AND(I216&lt;&gt;"",NOT(ISNUMBER(I216)))),"",G216-I216)</x:f>
      </x:c>
      <x:c r="K216" s="26" t="str">
        <x:f>IF(COUNTA(A216:F216)+COUNTA(H216:I216)+COUNTA(L216:N216)=0,"",IF(OR(A216="",B216="",C216="",D216="",E216="",F216="",H216="",L216="",M216=""),"Completar campos",IF(OR(NOT(ISNUMBER(B216)),NOT(ISNUMBER(C216)),NOT(ISNUMBER(E216)),NOT(ISNUMBER(F216)),AND(I216&lt;&gt;"",NOT(ISNUMBER(I216)))),"Revisar data/valor",IF(DAY(C216)&lt;&gt;1,"Competência inválida",IF(OR(E216&lt;0,F216&lt;0,F216&gt;1,I216&lt;0),"Valor ou taxa inválida",IF(COUNTIF($A$8:$A$507,A216)&gt;1,"ID duplicado",IF(I216&gt;G216,"Pago acima da comissão",IF(AND(H216&lt;&gt;"Sim",H216&lt;&gt;"Não"),"Conferência inválida",""))))))))</x:f>
      </x:c>
      <x:c r="L216" s="24"/>
      <x:c r="M216" s="24"/>
      <x:c r="N216" s="24"/>
    </x:row>
    <x:row r="217" ht="22" customHeight="1">
      <x:c r="A217" s="24"/>
      <x:c r="B217" s="28"/>
      <x:c r="C217" s="30"/>
      <x:c r="D217" s="24"/>
      <x:c r="E217" s="34"/>
      <x:c r="F217" s="32"/>
      <x:c r="G217" s="36" t="str">
        <x:f>IF(OR(A217="",E217="",F217="",NOT(ISNUMBER(E217)),NOT(ISNUMBER(F217))),"",ROUND(E217*F217,2))</x:f>
      </x:c>
      <x:c r="H217" s="24"/>
      <x:c r="I217" s="34"/>
      <x:c r="J217" s="36" t="str">
        <x:f>IF(OR(NOT(ISNUMBER(G217)),AND(I217&lt;&gt;"",NOT(ISNUMBER(I217)))),"",G217-I217)</x:f>
      </x:c>
      <x:c r="K217" s="26" t="str">
        <x:f>IF(COUNTA(A217:F217)+COUNTA(H217:I217)+COUNTA(L217:N217)=0,"",IF(OR(A217="",B217="",C217="",D217="",E217="",F217="",H217="",L217="",M217=""),"Completar campos",IF(OR(NOT(ISNUMBER(B217)),NOT(ISNUMBER(C217)),NOT(ISNUMBER(E217)),NOT(ISNUMBER(F217)),AND(I217&lt;&gt;"",NOT(ISNUMBER(I217)))),"Revisar data/valor",IF(DAY(C217)&lt;&gt;1,"Competência inválida",IF(OR(E217&lt;0,F217&lt;0,F217&gt;1,I217&lt;0),"Valor ou taxa inválida",IF(COUNTIF($A$8:$A$507,A217)&gt;1,"ID duplicado",IF(I217&gt;G217,"Pago acima da comissão",IF(AND(H217&lt;&gt;"Sim",H217&lt;&gt;"Não"),"Conferência inválida",""))))))))</x:f>
      </x:c>
      <x:c r="L217" s="24"/>
      <x:c r="M217" s="24"/>
      <x:c r="N217" s="24"/>
    </x:row>
    <x:row r="218" ht="22" customHeight="1">
      <x:c r="A218" s="24"/>
      <x:c r="B218" s="28"/>
      <x:c r="C218" s="30"/>
      <x:c r="D218" s="24"/>
      <x:c r="E218" s="34"/>
      <x:c r="F218" s="32"/>
      <x:c r="G218" s="36" t="str">
        <x:f>IF(OR(A218="",E218="",F218="",NOT(ISNUMBER(E218)),NOT(ISNUMBER(F218))),"",ROUND(E218*F218,2))</x:f>
      </x:c>
      <x:c r="H218" s="24"/>
      <x:c r="I218" s="34"/>
      <x:c r="J218" s="36" t="str">
        <x:f>IF(OR(NOT(ISNUMBER(G218)),AND(I218&lt;&gt;"",NOT(ISNUMBER(I218)))),"",G218-I218)</x:f>
      </x:c>
      <x:c r="K218" s="26" t="str">
        <x:f>IF(COUNTA(A218:F218)+COUNTA(H218:I218)+COUNTA(L218:N218)=0,"",IF(OR(A218="",B218="",C218="",D218="",E218="",F218="",H218="",L218="",M218=""),"Completar campos",IF(OR(NOT(ISNUMBER(B218)),NOT(ISNUMBER(C218)),NOT(ISNUMBER(E218)),NOT(ISNUMBER(F218)),AND(I218&lt;&gt;"",NOT(ISNUMBER(I218)))),"Revisar data/valor",IF(DAY(C218)&lt;&gt;1,"Competência inválida",IF(OR(E218&lt;0,F218&lt;0,F218&gt;1,I218&lt;0),"Valor ou taxa inválida",IF(COUNTIF($A$8:$A$507,A218)&gt;1,"ID duplicado",IF(I218&gt;G218,"Pago acima da comissão",IF(AND(H218&lt;&gt;"Sim",H218&lt;&gt;"Não"),"Conferência inválida",""))))))))</x:f>
      </x:c>
      <x:c r="L218" s="24"/>
      <x:c r="M218" s="24"/>
      <x:c r="N218" s="24"/>
    </x:row>
    <x:row r="219" ht="22" customHeight="1">
      <x:c r="A219" s="24"/>
      <x:c r="B219" s="28"/>
      <x:c r="C219" s="30"/>
      <x:c r="D219" s="24"/>
      <x:c r="E219" s="34"/>
      <x:c r="F219" s="32"/>
      <x:c r="G219" s="36" t="str">
        <x:f>IF(OR(A219="",E219="",F219="",NOT(ISNUMBER(E219)),NOT(ISNUMBER(F219))),"",ROUND(E219*F219,2))</x:f>
      </x:c>
      <x:c r="H219" s="24"/>
      <x:c r="I219" s="34"/>
      <x:c r="J219" s="36" t="str">
        <x:f>IF(OR(NOT(ISNUMBER(G219)),AND(I219&lt;&gt;"",NOT(ISNUMBER(I219)))),"",G219-I219)</x:f>
      </x:c>
      <x:c r="K219" s="26" t="str">
        <x:f>IF(COUNTA(A219:F219)+COUNTA(H219:I219)+COUNTA(L219:N219)=0,"",IF(OR(A219="",B219="",C219="",D219="",E219="",F219="",H219="",L219="",M219=""),"Completar campos",IF(OR(NOT(ISNUMBER(B219)),NOT(ISNUMBER(C219)),NOT(ISNUMBER(E219)),NOT(ISNUMBER(F219)),AND(I219&lt;&gt;"",NOT(ISNUMBER(I219)))),"Revisar data/valor",IF(DAY(C219)&lt;&gt;1,"Competência inválida",IF(OR(E219&lt;0,F219&lt;0,F219&gt;1,I219&lt;0),"Valor ou taxa inválida",IF(COUNTIF($A$8:$A$507,A219)&gt;1,"ID duplicado",IF(I219&gt;G219,"Pago acima da comissão",IF(AND(H219&lt;&gt;"Sim",H219&lt;&gt;"Não"),"Conferência inválida",""))))))))</x:f>
      </x:c>
      <x:c r="L219" s="24"/>
      <x:c r="M219" s="24"/>
      <x:c r="N219" s="24"/>
    </x:row>
    <x:row r="220" ht="22" customHeight="1">
      <x:c r="A220" s="24"/>
      <x:c r="B220" s="28"/>
      <x:c r="C220" s="30"/>
      <x:c r="D220" s="24"/>
      <x:c r="E220" s="34"/>
      <x:c r="F220" s="32"/>
      <x:c r="G220" s="36" t="str">
        <x:f>IF(OR(A220="",E220="",F220="",NOT(ISNUMBER(E220)),NOT(ISNUMBER(F220))),"",ROUND(E220*F220,2))</x:f>
      </x:c>
      <x:c r="H220" s="24"/>
      <x:c r="I220" s="34"/>
      <x:c r="J220" s="36" t="str">
        <x:f>IF(OR(NOT(ISNUMBER(G220)),AND(I220&lt;&gt;"",NOT(ISNUMBER(I220)))),"",G220-I220)</x:f>
      </x:c>
      <x:c r="K220" s="26" t="str">
        <x:f>IF(COUNTA(A220:F220)+COUNTA(H220:I220)+COUNTA(L220:N220)=0,"",IF(OR(A220="",B220="",C220="",D220="",E220="",F220="",H220="",L220="",M220=""),"Completar campos",IF(OR(NOT(ISNUMBER(B220)),NOT(ISNUMBER(C220)),NOT(ISNUMBER(E220)),NOT(ISNUMBER(F220)),AND(I220&lt;&gt;"",NOT(ISNUMBER(I220)))),"Revisar data/valor",IF(DAY(C220)&lt;&gt;1,"Competência inválida",IF(OR(E220&lt;0,F220&lt;0,F220&gt;1,I220&lt;0),"Valor ou taxa inválida",IF(COUNTIF($A$8:$A$507,A220)&gt;1,"ID duplicado",IF(I220&gt;G220,"Pago acima da comissão",IF(AND(H220&lt;&gt;"Sim",H220&lt;&gt;"Não"),"Conferência inválida",""))))))))</x:f>
      </x:c>
      <x:c r="L220" s="24"/>
      <x:c r="M220" s="24"/>
      <x:c r="N220" s="24"/>
    </x:row>
    <x:row r="221" ht="22" customHeight="1">
      <x:c r="A221" s="24"/>
      <x:c r="B221" s="28"/>
      <x:c r="C221" s="30"/>
      <x:c r="D221" s="24"/>
      <x:c r="E221" s="34"/>
      <x:c r="F221" s="32"/>
      <x:c r="G221" s="36" t="str">
        <x:f>IF(OR(A221="",E221="",F221="",NOT(ISNUMBER(E221)),NOT(ISNUMBER(F221))),"",ROUND(E221*F221,2))</x:f>
      </x:c>
      <x:c r="H221" s="24"/>
      <x:c r="I221" s="34"/>
      <x:c r="J221" s="36" t="str">
        <x:f>IF(OR(NOT(ISNUMBER(G221)),AND(I221&lt;&gt;"",NOT(ISNUMBER(I221)))),"",G221-I221)</x:f>
      </x:c>
      <x:c r="K221" s="26" t="str">
        <x:f>IF(COUNTA(A221:F221)+COUNTA(H221:I221)+COUNTA(L221:N221)=0,"",IF(OR(A221="",B221="",C221="",D221="",E221="",F221="",H221="",L221="",M221=""),"Completar campos",IF(OR(NOT(ISNUMBER(B221)),NOT(ISNUMBER(C221)),NOT(ISNUMBER(E221)),NOT(ISNUMBER(F221)),AND(I221&lt;&gt;"",NOT(ISNUMBER(I221)))),"Revisar data/valor",IF(DAY(C221)&lt;&gt;1,"Competência inválida",IF(OR(E221&lt;0,F221&lt;0,F221&gt;1,I221&lt;0),"Valor ou taxa inválida",IF(COUNTIF($A$8:$A$507,A221)&gt;1,"ID duplicado",IF(I221&gt;G221,"Pago acima da comissão",IF(AND(H221&lt;&gt;"Sim",H221&lt;&gt;"Não"),"Conferência inválida",""))))))))</x:f>
      </x:c>
      <x:c r="L221" s="24"/>
      <x:c r="M221" s="24"/>
      <x:c r="N221" s="24"/>
    </x:row>
    <x:row r="222" ht="22" customHeight="1">
      <x:c r="A222" s="24"/>
      <x:c r="B222" s="28"/>
      <x:c r="C222" s="30"/>
      <x:c r="D222" s="24"/>
      <x:c r="E222" s="34"/>
      <x:c r="F222" s="32"/>
      <x:c r="G222" s="36" t="str">
        <x:f>IF(OR(A222="",E222="",F222="",NOT(ISNUMBER(E222)),NOT(ISNUMBER(F222))),"",ROUND(E222*F222,2))</x:f>
      </x:c>
      <x:c r="H222" s="24"/>
      <x:c r="I222" s="34"/>
      <x:c r="J222" s="36" t="str">
        <x:f>IF(OR(NOT(ISNUMBER(G222)),AND(I222&lt;&gt;"",NOT(ISNUMBER(I222)))),"",G222-I222)</x:f>
      </x:c>
      <x:c r="K222" s="26" t="str">
        <x:f>IF(COUNTA(A222:F222)+COUNTA(H222:I222)+COUNTA(L222:N222)=0,"",IF(OR(A222="",B222="",C222="",D222="",E222="",F222="",H222="",L222="",M222=""),"Completar campos",IF(OR(NOT(ISNUMBER(B222)),NOT(ISNUMBER(C222)),NOT(ISNUMBER(E222)),NOT(ISNUMBER(F222)),AND(I222&lt;&gt;"",NOT(ISNUMBER(I222)))),"Revisar data/valor",IF(DAY(C222)&lt;&gt;1,"Competência inválida",IF(OR(E222&lt;0,F222&lt;0,F222&gt;1,I222&lt;0),"Valor ou taxa inválida",IF(COUNTIF($A$8:$A$507,A222)&gt;1,"ID duplicado",IF(I222&gt;G222,"Pago acima da comissão",IF(AND(H222&lt;&gt;"Sim",H222&lt;&gt;"Não"),"Conferência inválida",""))))))))</x:f>
      </x:c>
      <x:c r="L222" s="24"/>
      <x:c r="M222" s="24"/>
      <x:c r="N222" s="24"/>
    </x:row>
    <x:row r="223" ht="22" customHeight="1">
      <x:c r="A223" s="24"/>
      <x:c r="B223" s="28"/>
      <x:c r="C223" s="30"/>
      <x:c r="D223" s="24"/>
      <x:c r="E223" s="34"/>
      <x:c r="F223" s="32"/>
      <x:c r="G223" s="36" t="str">
        <x:f>IF(OR(A223="",E223="",F223="",NOT(ISNUMBER(E223)),NOT(ISNUMBER(F223))),"",ROUND(E223*F223,2))</x:f>
      </x:c>
      <x:c r="H223" s="24"/>
      <x:c r="I223" s="34"/>
      <x:c r="J223" s="36" t="str">
        <x:f>IF(OR(NOT(ISNUMBER(G223)),AND(I223&lt;&gt;"",NOT(ISNUMBER(I223)))),"",G223-I223)</x:f>
      </x:c>
      <x:c r="K223" s="26" t="str">
        <x:f>IF(COUNTA(A223:F223)+COUNTA(H223:I223)+COUNTA(L223:N223)=0,"",IF(OR(A223="",B223="",C223="",D223="",E223="",F223="",H223="",L223="",M223=""),"Completar campos",IF(OR(NOT(ISNUMBER(B223)),NOT(ISNUMBER(C223)),NOT(ISNUMBER(E223)),NOT(ISNUMBER(F223)),AND(I223&lt;&gt;"",NOT(ISNUMBER(I223)))),"Revisar data/valor",IF(DAY(C223)&lt;&gt;1,"Competência inválida",IF(OR(E223&lt;0,F223&lt;0,F223&gt;1,I223&lt;0),"Valor ou taxa inválida",IF(COUNTIF($A$8:$A$507,A223)&gt;1,"ID duplicado",IF(I223&gt;G223,"Pago acima da comissão",IF(AND(H223&lt;&gt;"Sim",H223&lt;&gt;"Não"),"Conferência inválida",""))))))))</x:f>
      </x:c>
      <x:c r="L223" s="24"/>
      <x:c r="M223" s="24"/>
      <x:c r="N223" s="24"/>
    </x:row>
    <x:row r="224" ht="22" customHeight="1">
      <x:c r="A224" s="24"/>
      <x:c r="B224" s="28"/>
      <x:c r="C224" s="30"/>
      <x:c r="D224" s="24"/>
      <x:c r="E224" s="34"/>
      <x:c r="F224" s="32"/>
      <x:c r="G224" s="36" t="str">
        <x:f>IF(OR(A224="",E224="",F224="",NOT(ISNUMBER(E224)),NOT(ISNUMBER(F224))),"",ROUND(E224*F224,2))</x:f>
      </x:c>
      <x:c r="H224" s="24"/>
      <x:c r="I224" s="34"/>
      <x:c r="J224" s="36" t="str">
        <x:f>IF(OR(NOT(ISNUMBER(G224)),AND(I224&lt;&gt;"",NOT(ISNUMBER(I224)))),"",G224-I224)</x:f>
      </x:c>
      <x:c r="K224" s="26" t="str">
        <x:f>IF(COUNTA(A224:F224)+COUNTA(H224:I224)+COUNTA(L224:N224)=0,"",IF(OR(A224="",B224="",C224="",D224="",E224="",F224="",H224="",L224="",M224=""),"Completar campos",IF(OR(NOT(ISNUMBER(B224)),NOT(ISNUMBER(C224)),NOT(ISNUMBER(E224)),NOT(ISNUMBER(F224)),AND(I224&lt;&gt;"",NOT(ISNUMBER(I224)))),"Revisar data/valor",IF(DAY(C224)&lt;&gt;1,"Competência inválida",IF(OR(E224&lt;0,F224&lt;0,F224&gt;1,I224&lt;0),"Valor ou taxa inválida",IF(COUNTIF($A$8:$A$507,A224)&gt;1,"ID duplicado",IF(I224&gt;G224,"Pago acima da comissão",IF(AND(H224&lt;&gt;"Sim",H224&lt;&gt;"Não"),"Conferência inválida",""))))))))</x:f>
      </x:c>
      <x:c r="L224" s="24"/>
      <x:c r="M224" s="24"/>
      <x:c r="N224" s="24"/>
    </x:row>
    <x:row r="225" ht="22" customHeight="1">
      <x:c r="A225" s="24"/>
      <x:c r="B225" s="28"/>
      <x:c r="C225" s="30"/>
      <x:c r="D225" s="24"/>
      <x:c r="E225" s="34"/>
      <x:c r="F225" s="32"/>
      <x:c r="G225" s="36" t="str">
        <x:f>IF(OR(A225="",E225="",F225="",NOT(ISNUMBER(E225)),NOT(ISNUMBER(F225))),"",ROUND(E225*F225,2))</x:f>
      </x:c>
      <x:c r="H225" s="24"/>
      <x:c r="I225" s="34"/>
      <x:c r="J225" s="36" t="str">
        <x:f>IF(OR(NOT(ISNUMBER(G225)),AND(I225&lt;&gt;"",NOT(ISNUMBER(I225)))),"",G225-I225)</x:f>
      </x:c>
      <x:c r="K225" s="26" t="str">
        <x:f>IF(COUNTA(A225:F225)+COUNTA(H225:I225)+COUNTA(L225:N225)=0,"",IF(OR(A225="",B225="",C225="",D225="",E225="",F225="",H225="",L225="",M225=""),"Completar campos",IF(OR(NOT(ISNUMBER(B225)),NOT(ISNUMBER(C225)),NOT(ISNUMBER(E225)),NOT(ISNUMBER(F225)),AND(I225&lt;&gt;"",NOT(ISNUMBER(I225)))),"Revisar data/valor",IF(DAY(C225)&lt;&gt;1,"Competência inválida",IF(OR(E225&lt;0,F225&lt;0,F225&gt;1,I225&lt;0),"Valor ou taxa inválida",IF(COUNTIF($A$8:$A$507,A225)&gt;1,"ID duplicado",IF(I225&gt;G225,"Pago acima da comissão",IF(AND(H225&lt;&gt;"Sim",H225&lt;&gt;"Não"),"Conferência inválida",""))))))))</x:f>
      </x:c>
      <x:c r="L225" s="24"/>
      <x:c r="M225" s="24"/>
      <x:c r="N225" s="24"/>
    </x:row>
    <x:row r="226" ht="22" customHeight="1">
      <x:c r="A226" s="24"/>
      <x:c r="B226" s="28"/>
      <x:c r="C226" s="30"/>
      <x:c r="D226" s="24"/>
      <x:c r="E226" s="34"/>
      <x:c r="F226" s="32"/>
      <x:c r="G226" s="36" t="str">
        <x:f>IF(OR(A226="",E226="",F226="",NOT(ISNUMBER(E226)),NOT(ISNUMBER(F226))),"",ROUND(E226*F226,2))</x:f>
      </x:c>
      <x:c r="H226" s="24"/>
      <x:c r="I226" s="34"/>
      <x:c r="J226" s="36" t="str">
        <x:f>IF(OR(NOT(ISNUMBER(G226)),AND(I226&lt;&gt;"",NOT(ISNUMBER(I226)))),"",G226-I226)</x:f>
      </x:c>
      <x:c r="K226" s="26" t="str">
        <x:f>IF(COUNTA(A226:F226)+COUNTA(H226:I226)+COUNTA(L226:N226)=0,"",IF(OR(A226="",B226="",C226="",D226="",E226="",F226="",H226="",L226="",M226=""),"Completar campos",IF(OR(NOT(ISNUMBER(B226)),NOT(ISNUMBER(C226)),NOT(ISNUMBER(E226)),NOT(ISNUMBER(F226)),AND(I226&lt;&gt;"",NOT(ISNUMBER(I226)))),"Revisar data/valor",IF(DAY(C226)&lt;&gt;1,"Competência inválida",IF(OR(E226&lt;0,F226&lt;0,F226&gt;1,I226&lt;0),"Valor ou taxa inválida",IF(COUNTIF($A$8:$A$507,A226)&gt;1,"ID duplicado",IF(I226&gt;G226,"Pago acima da comissão",IF(AND(H226&lt;&gt;"Sim",H226&lt;&gt;"Não"),"Conferência inválida",""))))))))</x:f>
      </x:c>
      <x:c r="L226" s="24"/>
      <x:c r="M226" s="24"/>
      <x:c r="N226" s="24"/>
    </x:row>
    <x:row r="227" ht="22" customHeight="1">
      <x:c r="A227" s="24"/>
      <x:c r="B227" s="28"/>
      <x:c r="C227" s="30"/>
      <x:c r="D227" s="24"/>
      <x:c r="E227" s="34"/>
      <x:c r="F227" s="32"/>
      <x:c r="G227" s="36" t="str">
        <x:f>IF(OR(A227="",E227="",F227="",NOT(ISNUMBER(E227)),NOT(ISNUMBER(F227))),"",ROUND(E227*F227,2))</x:f>
      </x:c>
      <x:c r="H227" s="24"/>
      <x:c r="I227" s="34"/>
      <x:c r="J227" s="36" t="str">
        <x:f>IF(OR(NOT(ISNUMBER(G227)),AND(I227&lt;&gt;"",NOT(ISNUMBER(I227)))),"",G227-I227)</x:f>
      </x:c>
      <x:c r="K227" s="26" t="str">
        <x:f>IF(COUNTA(A227:F227)+COUNTA(H227:I227)+COUNTA(L227:N227)=0,"",IF(OR(A227="",B227="",C227="",D227="",E227="",F227="",H227="",L227="",M227=""),"Completar campos",IF(OR(NOT(ISNUMBER(B227)),NOT(ISNUMBER(C227)),NOT(ISNUMBER(E227)),NOT(ISNUMBER(F227)),AND(I227&lt;&gt;"",NOT(ISNUMBER(I227)))),"Revisar data/valor",IF(DAY(C227)&lt;&gt;1,"Competência inválida",IF(OR(E227&lt;0,F227&lt;0,F227&gt;1,I227&lt;0),"Valor ou taxa inválida",IF(COUNTIF($A$8:$A$507,A227)&gt;1,"ID duplicado",IF(I227&gt;G227,"Pago acima da comissão",IF(AND(H227&lt;&gt;"Sim",H227&lt;&gt;"Não"),"Conferência inválida",""))))))))</x:f>
      </x:c>
      <x:c r="L227" s="24"/>
      <x:c r="M227" s="24"/>
      <x:c r="N227" s="24"/>
    </x:row>
    <x:row r="228" ht="22" customHeight="1">
      <x:c r="A228" s="24"/>
      <x:c r="B228" s="28"/>
      <x:c r="C228" s="30"/>
      <x:c r="D228" s="24"/>
      <x:c r="E228" s="34"/>
      <x:c r="F228" s="32"/>
      <x:c r="G228" s="36" t="str">
        <x:f>IF(OR(A228="",E228="",F228="",NOT(ISNUMBER(E228)),NOT(ISNUMBER(F228))),"",ROUND(E228*F228,2))</x:f>
      </x:c>
      <x:c r="H228" s="24"/>
      <x:c r="I228" s="34"/>
      <x:c r="J228" s="36" t="str">
        <x:f>IF(OR(NOT(ISNUMBER(G228)),AND(I228&lt;&gt;"",NOT(ISNUMBER(I228)))),"",G228-I228)</x:f>
      </x:c>
      <x:c r="K228" s="26" t="str">
        <x:f>IF(COUNTA(A228:F228)+COUNTA(H228:I228)+COUNTA(L228:N228)=0,"",IF(OR(A228="",B228="",C228="",D228="",E228="",F228="",H228="",L228="",M228=""),"Completar campos",IF(OR(NOT(ISNUMBER(B228)),NOT(ISNUMBER(C228)),NOT(ISNUMBER(E228)),NOT(ISNUMBER(F228)),AND(I228&lt;&gt;"",NOT(ISNUMBER(I228)))),"Revisar data/valor",IF(DAY(C228)&lt;&gt;1,"Competência inválida",IF(OR(E228&lt;0,F228&lt;0,F228&gt;1,I228&lt;0),"Valor ou taxa inválida",IF(COUNTIF($A$8:$A$507,A228)&gt;1,"ID duplicado",IF(I228&gt;G228,"Pago acima da comissão",IF(AND(H228&lt;&gt;"Sim",H228&lt;&gt;"Não"),"Conferência inválida",""))))))))</x:f>
      </x:c>
      <x:c r="L228" s="24"/>
      <x:c r="M228" s="24"/>
      <x:c r="N228" s="24"/>
    </x:row>
    <x:row r="229" ht="22" customHeight="1">
      <x:c r="A229" s="24"/>
      <x:c r="B229" s="28"/>
      <x:c r="C229" s="30"/>
      <x:c r="D229" s="24"/>
      <x:c r="E229" s="34"/>
      <x:c r="F229" s="32"/>
      <x:c r="G229" s="36" t="str">
        <x:f>IF(OR(A229="",E229="",F229="",NOT(ISNUMBER(E229)),NOT(ISNUMBER(F229))),"",ROUND(E229*F229,2))</x:f>
      </x:c>
      <x:c r="H229" s="24"/>
      <x:c r="I229" s="34"/>
      <x:c r="J229" s="36" t="str">
        <x:f>IF(OR(NOT(ISNUMBER(G229)),AND(I229&lt;&gt;"",NOT(ISNUMBER(I229)))),"",G229-I229)</x:f>
      </x:c>
      <x:c r="K229" s="26" t="str">
        <x:f>IF(COUNTA(A229:F229)+COUNTA(H229:I229)+COUNTA(L229:N229)=0,"",IF(OR(A229="",B229="",C229="",D229="",E229="",F229="",H229="",L229="",M229=""),"Completar campos",IF(OR(NOT(ISNUMBER(B229)),NOT(ISNUMBER(C229)),NOT(ISNUMBER(E229)),NOT(ISNUMBER(F229)),AND(I229&lt;&gt;"",NOT(ISNUMBER(I229)))),"Revisar data/valor",IF(DAY(C229)&lt;&gt;1,"Competência inválida",IF(OR(E229&lt;0,F229&lt;0,F229&gt;1,I229&lt;0),"Valor ou taxa inválida",IF(COUNTIF($A$8:$A$507,A229)&gt;1,"ID duplicado",IF(I229&gt;G229,"Pago acima da comissão",IF(AND(H229&lt;&gt;"Sim",H229&lt;&gt;"Não"),"Conferência inválida",""))))))))</x:f>
      </x:c>
      <x:c r="L229" s="24"/>
      <x:c r="M229" s="24"/>
      <x:c r="N229" s="24"/>
    </x:row>
    <x:row r="230" ht="22" customHeight="1">
      <x:c r="A230" s="24"/>
      <x:c r="B230" s="28"/>
      <x:c r="C230" s="30"/>
      <x:c r="D230" s="24"/>
      <x:c r="E230" s="34"/>
      <x:c r="F230" s="32"/>
      <x:c r="G230" s="36" t="str">
        <x:f>IF(OR(A230="",E230="",F230="",NOT(ISNUMBER(E230)),NOT(ISNUMBER(F230))),"",ROUND(E230*F230,2))</x:f>
      </x:c>
      <x:c r="H230" s="24"/>
      <x:c r="I230" s="34"/>
      <x:c r="J230" s="36" t="str">
        <x:f>IF(OR(NOT(ISNUMBER(G230)),AND(I230&lt;&gt;"",NOT(ISNUMBER(I230)))),"",G230-I230)</x:f>
      </x:c>
      <x:c r="K230" s="26" t="str">
        <x:f>IF(COUNTA(A230:F230)+COUNTA(H230:I230)+COUNTA(L230:N230)=0,"",IF(OR(A230="",B230="",C230="",D230="",E230="",F230="",H230="",L230="",M230=""),"Completar campos",IF(OR(NOT(ISNUMBER(B230)),NOT(ISNUMBER(C230)),NOT(ISNUMBER(E230)),NOT(ISNUMBER(F230)),AND(I230&lt;&gt;"",NOT(ISNUMBER(I230)))),"Revisar data/valor",IF(DAY(C230)&lt;&gt;1,"Competência inválida",IF(OR(E230&lt;0,F230&lt;0,F230&gt;1,I230&lt;0),"Valor ou taxa inválida",IF(COUNTIF($A$8:$A$507,A230)&gt;1,"ID duplicado",IF(I230&gt;G230,"Pago acima da comissão",IF(AND(H230&lt;&gt;"Sim",H230&lt;&gt;"Não"),"Conferência inválida",""))))))))</x:f>
      </x:c>
      <x:c r="L230" s="24"/>
      <x:c r="M230" s="24"/>
      <x:c r="N230" s="24"/>
    </x:row>
    <x:row r="231" ht="22" customHeight="1">
      <x:c r="A231" s="24"/>
      <x:c r="B231" s="28"/>
      <x:c r="C231" s="30"/>
      <x:c r="D231" s="24"/>
      <x:c r="E231" s="34"/>
      <x:c r="F231" s="32"/>
      <x:c r="G231" s="36" t="str">
        <x:f>IF(OR(A231="",E231="",F231="",NOT(ISNUMBER(E231)),NOT(ISNUMBER(F231))),"",ROUND(E231*F231,2))</x:f>
      </x:c>
      <x:c r="H231" s="24"/>
      <x:c r="I231" s="34"/>
      <x:c r="J231" s="36" t="str">
        <x:f>IF(OR(NOT(ISNUMBER(G231)),AND(I231&lt;&gt;"",NOT(ISNUMBER(I231)))),"",G231-I231)</x:f>
      </x:c>
      <x:c r="K231" s="26" t="str">
        <x:f>IF(COUNTA(A231:F231)+COUNTA(H231:I231)+COUNTA(L231:N231)=0,"",IF(OR(A231="",B231="",C231="",D231="",E231="",F231="",H231="",L231="",M231=""),"Completar campos",IF(OR(NOT(ISNUMBER(B231)),NOT(ISNUMBER(C231)),NOT(ISNUMBER(E231)),NOT(ISNUMBER(F231)),AND(I231&lt;&gt;"",NOT(ISNUMBER(I231)))),"Revisar data/valor",IF(DAY(C231)&lt;&gt;1,"Competência inválida",IF(OR(E231&lt;0,F231&lt;0,F231&gt;1,I231&lt;0),"Valor ou taxa inválida",IF(COUNTIF($A$8:$A$507,A231)&gt;1,"ID duplicado",IF(I231&gt;G231,"Pago acima da comissão",IF(AND(H231&lt;&gt;"Sim",H231&lt;&gt;"Não"),"Conferência inválida",""))))))))</x:f>
      </x:c>
      <x:c r="L231" s="24"/>
      <x:c r="M231" s="24"/>
      <x:c r="N231" s="24"/>
    </x:row>
    <x:row r="232" ht="22" customHeight="1">
      <x:c r="A232" s="24"/>
      <x:c r="B232" s="28"/>
      <x:c r="C232" s="30"/>
      <x:c r="D232" s="24"/>
      <x:c r="E232" s="34"/>
      <x:c r="F232" s="32"/>
      <x:c r="G232" s="36" t="str">
        <x:f>IF(OR(A232="",E232="",F232="",NOT(ISNUMBER(E232)),NOT(ISNUMBER(F232))),"",ROUND(E232*F232,2))</x:f>
      </x:c>
      <x:c r="H232" s="24"/>
      <x:c r="I232" s="34"/>
      <x:c r="J232" s="36" t="str">
        <x:f>IF(OR(NOT(ISNUMBER(G232)),AND(I232&lt;&gt;"",NOT(ISNUMBER(I232)))),"",G232-I232)</x:f>
      </x:c>
      <x:c r="K232" s="26" t="str">
        <x:f>IF(COUNTA(A232:F232)+COUNTA(H232:I232)+COUNTA(L232:N232)=0,"",IF(OR(A232="",B232="",C232="",D232="",E232="",F232="",H232="",L232="",M232=""),"Completar campos",IF(OR(NOT(ISNUMBER(B232)),NOT(ISNUMBER(C232)),NOT(ISNUMBER(E232)),NOT(ISNUMBER(F232)),AND(I232&lt;&gt;"",NOT(ISNUMBER(I232)))),"Revisar data/valor",IF(DAY(C232)&lt;&gt;1,"Competência inválida",IF(OR(E232&lt;0,F232&lt;0,F232&gt;1,I232&lt;0),"Valor ou taxa inválida",IF(COUNTIF($A$8:$A$507,A232)&gt;1,"ID duplicado",IF(I232&gt;G232,"Pago acima da comissão",IF(AND(H232&lt;&gt;"Sim",H232&lt;&gt;"Não"),"Conferência inválida",""))))))))</x:f>
      </x:c>
      <x:c r="L232" s="24"/>
      <x:c r="M232" s="24"/>
      <x:c r="N232" s="24"/>
    </x:row>
    <x:row r="233" ht="22" customHeight="1">
      <x:c r="A233" s="24"/>
      <x:c r="B233" s="28"/>
      <x:c r="C233" s="30"/>
      <x:c r="D233" s="24"/>
      <x:c r="E233" s="34"/>
      <x:c r="F233" s="32"/>
      <x:c r="G233" s="36" t="str">
        <x:f>IF(OR(A233="",E233="",F233="",NOT(ISNUMBER(E233)),NOT(ISNUMBER(F233))),"",ROUND(E233*F233,2))</x:f>
      </x:c>
      <x:c r="H233" s="24"/>
      <x:c r="I233" s="34"/>
      <x:c r="J233" s="36" t="str">
        <x:f>IF(OR(NOT(ISNUMBER(G233)),AND(I233&lt;&gt;"",NOT(ISNUMBER(I233)))),"",G233-I233)</x:f>
      </x:c>
      <x:c r="K233" s="26" t="str">
        <x:f>IF(COUNTA(A233:F233)+COUNTA(H233:I233)+COUNTA(L233:N233)=0,"",IF(OR(A233="",B233="",C233="",D233="",E233="",F233="",H233="",L233="",M233=""),"Completar campos",IF(OR(NOT(ISNUMBER(B233)),NOT(ISNUMBER(C233)),NOT(ISNUMBER(E233)),NOT(ISNUMBER(F233)),AND(I233&lt;&gt;"",NOT(ISNUMBER(I233)))),"Revisar data/valor",IF(DAY(C233)&lt;&gt;1,"Competência inválida",IF(OR(E233&lt;0,F233&lt;0,F233&gt;1,I233&lt;0),"Valor ou taxa inválida",IF(COUNTIF($A$8:$A$507,A233)&gt;1,"ID duplicado",IF(I233&gt;G233,"Pago acima da comissão",IF(AND(H233&lt;&gt;"Sim",H233&lt;&gt;"Não"),"Conferência inválida",""))))))))</x:f>
      </x:c>
      <x:c r="L233" s="24"/>
      <x:c r="M233" s="24"/>
      <x:c r="N233" s="24"/>
    </x:row>
    <x:row r="234" ht="22" customHeight="1">
      <x:c r="A234" s="24"/>
      <x:c r="B234" s="28"/>
      <x:c r="C234" s="30"/>
      <x:c r="D234" s="24"/>
      <x:c r="E234" s="34"/>
      <x:c r="F234" s="32"/>
      <x:c r="G234" s="36" t="str">
        <x:f>IF(OR(A234="",E234="",F234="",NOT(ISNUMBER(E234)),NOT(ISNUMBER(F234))),"",ROUND(E234*F234,2))</x:f>
      </x:c>
      <x:c r="H234" s="24"/>
      <x:c r="I234" s="34"/>
      <x:c r="J234" s="36" t="str">
        <x:f>IF(OR(NOT(ISNUMBER(G234)),AND(I234&lt;&gt;"",NOT(ISNUMBER(I234)))),"",G234-I234)</x:f>
      </x:c>
      <x:c r="K234" s="26" t="str">
        <x:f>IF(COUNTA(A234:F234)+COUNTA(H234:I234)+COUNTA(L234:N234)=0,"",IF(OR(A234="",B234="",C234="",D234="",E234="",F234="",H234="",L234="",M234=""),"Completar campos",IF(OR(NOT(ISNUMBER(B234)),NOT(ISNUMBER(C234)),NOT(ISNUMBER(E234)),NOT(ISNUMBER(F234)),AND(I234&lt;&gt;"",NOT(ISNUMBER(I234)))),"Revisar data/valor",IF(DAY(C234)&lt;&gt;1,"Competência inválida",IF(OR(E234&lt;0,F234&lt;0,F234&gt;1,I234&lt;0),"Valor ou taxa inválida",IF(COUNTIF($A$8:$A$507,A234)&gt;1,"ID duplicado",IF(I234&gt;G234,"Pago acima da comissão",IF(AND(H234&lt;&gt;"Sim",H234&lt;&gt;"Não"),"Conferência inválida",""))))))))</x:f>
      </x:c>
      <x:c r="L234" s="24"/>
      <x:c r="M234" s="24"/>
      <x:c r="N234" s="24"/>
    </x:row>
    <x:row r="235" ht="22" customHeight="1">
      <x:c r="A235" s="24"/>
      <x:c r="B235" s="28"/>
      <x:c r="C235" s="30"/>
      <x:c r="D235" s="24"/>
      <x:c r="E235" s="34"/>
      <x:c r="F235" s="32"/>
      <x:c r="G235" s="36" t="str">
        <x:f>IF(OR(A235="",E235="",F235="",NOT(ISNUMBER(E235)),NOT(ISNUMBER(F235))),"",ROUND(E235*F235,2))</x:f>
      </x:c>
      <x:c r="H235" s="24"/>
      <x:c r="I235" s="34"/>
      <x:c r="J235" s="36" t="str">
        <x:f>IF(OR(NOT(ISNUMBER(G235)),AND(I235&lt;&gt;"",NOT(ISNUMBER(I235)))),"",G235-I235)</x:f>
      </x:c>
      <x:c r="K235" s="26" t="str">
        <x:f>IF(COUNTA(A235:F235)+COUNTA(H235:I235)+COUNTA(L235:N235)=0,"",IF(OR(A235="",B235="",C235="",D235="",E235="",F235="",H235="",L235="",M235=""),"Completar campos",IF(OR(NOT(ISNUMBER(B235)),NOT(ISNUMBER(C235)),NOT(ISNUMBER(E235)),NOT(ISNUMBER(F235)),AND(I235&lt;&gt;"",NOT(ISNUMBER(I235)))),"Revisar data/valor",IF(DAY(C235)&lt;&gt;1,"Competência inválida",IF(OR(E235&lt;0,F235&lt;0,F235&gt;1,I235&lt;0),"Valor ou taxa inválida",IF(COUNTIF($A$8:$A$507,A235)&gt;1,"ID duplicado",IF(I235&gt;G235,"Pago acima da comissão",IF(AND(H235&lt;&gt;"Sim",H235&lt;&gt;"Não"),"Conferência inválida",""))))))))</x:f>
      </x:c>
      <x:c r="L235" s="24"/>
      <x:c r="M235" s="24"/>
      <x:c r="N235" s="24"/>
    </x:row>
    <x:row r="236" ht="22" customHeight="1">
      <x:c r="A236" s="24"/>
      <x:c r="B236" s="28"/>
      <x:c r="C236" s="30"/>
      <x:c r="D236" s="24"/>
      <x:c r="E236" s="34"/>
      <x:c r="F236" s="32"/>
      <x:c r="G236" s="36" t="str">
        <x:f>IF(OR(A236="",E236="",F236="",NOT(ISNUMBER(E236)),NOT(ISNUMBER(F236))),"",ROUND(E236*F236,2))</x:f>
      </x:c>
      <x:c r="H236" s="24"/>
      <x:c r="I236" s="34"/>
      <x:c r="J236" s="36" t="str">
        <x:f>IF(OR(NOT(ISNUMBER(G236)),AND(I236&lt;&gt;"",NOT(ISNUMBER(I236)))),"",G236-I236)</x:f>
      </x:c>
      <x:c r="K236" s="26" t="str">
        <x:f>IF(COUNTA(A236:F236)+COUNTA(H236:I236)+COUNTA(L236:N236)=0,"",IF(OR(A236="",B236="",C236="",D236="",E236="",F236="",H236="",L236="",M236=""),"Completar campos",IF(OR(NOT(ISNUMBER(B236)),NOT(ISNUMBER(C236)),NOT(ISNUMBER(E236)),NOT(ISNUMBER(F236)),AND(I236&lt;&gt;"",NOT(ISNUMBER(I236)))),"Revisar data/valor",IF(DAY(C236)&lt;&gt;1,"Competência inválida",IF(OR(E236&lt;0,F236&lt;0,F236&gt;1,I236&lt;0),"Valor ou taxa inválida",IF(COUNTIF($A$8:$A$507,A236)&gt;1,"ID duplicado",IF(I236&gt;G236,"Pago acima da comissão",IF(AND(H236&lt;&gt;"Sim",H236&lt;&gt;"Não"),"Conferência inválida",""))))))))</x:f>
      </x:c>
      <x:c r="L236" s="24"/>
      <x:c r="M236" s="24"/>
      <x:c r="N236" s="24"/>
    </x:row>
    <x:row r="237" ht="22" customHeight="1">
      <x:c r="A237" s="24"/>
      <x:c r="B237" s="28"/>
      <x:c r="C237" s="30"/>
      <x:c r="D237" s="24"/>
      <x:c r="E237" s="34"/>
      <x:c r="F237" s="32"/>
      <x:c r="G237" s="36" t="str">
        <x:f>IF(OR(A237="",E237="",F237="",NOT(ISNUMBER(E237)),NOT(ISNUMBER(F237))),"",ROUND(E237*F237,2))</x:f>
      </x:c>
      <x:c r="H237" s="24"/>
      <x:c r="I237" s="34"/>
      <x:c r="J237" s="36" t="str">
        <x:f>IF(OR(NOT(ISNUMBER(G237)),AND(I237&lt;&gt;"",NOT(ISNUMBER(I237)))),"",G237-I237)</x:f>
      </x:c>
      <x:c r="K237" s="26" t="str">
        <x:f>IF(COUNTA(A237:F237)+COUNTA(H237:I237)+COUNTA(L237:N237)=0,"",IF(OR(A237="",B237="",C237="",D237="",E237="",F237="",H237="",L237="",M237=""),"Completar campos",IF(OR(NOT(ISNUMBER(B237)),NOT(ISNUMBER(C237)),NOT(ISNUMBER(E237)),NOT(ISNUMBER(F237)),AND(I237&lt;&gt;"",NOT(ISNUMBER(I237)))),"Revisar data/valor",IF(DAY(C237)&lt;&gt;1,"Competência inválida",IF(OR(E237&lt;0,F237&lt;0,F237&gt;1,I237&lt;0),"Valor ou taxa inválida",IF(COUNTIF($A$8:$A$507,A237)&gt;1,"ID duplicado",IF(I237&gt;G237,"Pago acima da comissão",IF(AND(H237&lt;&gt;"Sim",H237&lt;&gt;"Não"),"Conferência inválida",""))))))))</x:f>
      </x:c>
      <x:c r="L237" s="24"/>
      <x:c r="M237" s="24"/>
      <x:c r="N237" s="24"/>
    </x:row>
    <x:row r="238" ht="22" customHeight="1">
      <x:c r="A238" s="24"/>
      <x:c r="B238" s="28"/>
      <x:c r="C238" s="30"/>
      <x:c r="D238" s="24"/>
      <x:c r="E238" s="34"/>
      <x:c r="F238" s="32"/>
      <x:c r="G238" s="36" t="str">
        <x:f>IF(OR(A238="",E238="",F238="",NOT(ISNUMBER(E238)),NOT(ISNUMBER(F238))),"",ROUND(E238*F238,2))</x:f>
      </x:c>
      <x:c r="H238" s="24"/>
      <x:c r="I238" s="34"/>
      <x:c r="J238" s="36" t="str">
        <x:f>IF(OR(NOT(ISNUMBER(G238)),AND(I238&lt;&gt;"",NOT(ISNUMBER(I238)))),"",G238-I238)</x:f>
      </x:c>
      <x:c r="K238" s="26" t="str">
        <x:f>IF(COUNTA(A238:F238)+COUNTA(H238:I238)+COUNTA(L238:N238)=0,"",IF(OR(A238="",B238="",C238="",D238="",E238="",F238="",H238="",L238="",M238=""),"Completar campos",IF(OR(NOT(ISNUMBER(B238)),NOT(ISNUMBER(C238)),NOT(ISNUMBER(E238)),NOT(ISNUMBER(F238)),AND(I238&lt;&gt;"",NOT(ISNUMBER(I238)))),"Revisar data/valor",IF(DAY(C238)&lt;&gt;1,"Competência inválida",IF(OR(E238&lt;0,F238&lt;0,F238&gt;1,I238&lt;0),"Valor ou taxa inválida",IF(COUNTIF($A$8:$A$507,A238)&gt;1,"ID duplicado",IF(I238&gt;G238,"Pago acima da comissão",IF(AND(H238&lt;&gt;"Sim",H238&lt;&gt;"Não"),"Conferência inválida",""))))))))</x:f>
      </x:c>
      <x:c r="L238" s="24"/>
      <x:c r="M238" s="24"/>
      <x:c r="N238" s="24"/>
    </x:row>
    <x:row r="239" ht="22" customHeight="1">
      <x:c r="A239" s="24"/>
      <x:c r="B239" s="28"/>
      <x:c r="C239" s="30"/>
      <x:c r="D239" s="24"/>
      <x:c r="E239" s="34"/>
      <x:c r="F239" s="32"/>
      <x:c r="G239" s="36" t="str">
        <x:f>IF(OR(A239="",E239="",F239="",NOT(ISNUMBER(E239)),NOT(ISNUMBER(F239))),"",ROUND(E239*F239,2))</x:f>
      </x:c>
      <x:c r="H239" s="24"/>
      <x:c r="I239" s="34"/>
      <x:c r="J239" s="36" t="str">
        <x:f>IF(OR(NOT(ISNUMBER(G239)),AND(I239&lt;&gt;"",NOT(ISNUMBER(I239)))),"",G239-I239)</x:f>
      </x:c>
      <x:c r="K239" s="26" t="str">
        <x:f>IF(COUNTA(A239:F239)+COUNTA(H239:I239)+COUNTA(L239:N239)=0,"",IF(OR(A239="",B239="",C239="",D239="",E239="",F239="",H239="",L239="",M239=""),"Completar campos",IF(OR(NOT(ISNUMBER(B239)),NOT(ISNUMBER(C239)),NOT(ISNUMBER(E239)),NOT(ISNUMBER(F239)),AND(I239&lt;&gt;"",NOT(ISNUMBER(I239)))),"Revisar data/valor",IF(DAY(C239)&lt;&gt;1,"Competência inválida",IF(OR(E239&lt;0,F239&lt;0,F239&gt;1,I239&lt;0),"Valor ou taxa inválida",IF(COUNTIF($A$8:$A$507,A239)&gt;1,"ID duplicado",IF(I239&gt;G239,"Pago acima da comissão",IF(AND(H239&lt;&gt;"Sim",H239&lt;&gt;"Não"),"Conferência inválida",""))))))))</x:f>
      </x:c>
      <x:c r="L239" s="24"/>
      <x:c r="M239" s="24"/>
      <x:c r="N239" s="24"/>
    </x:row>
    <x:row r="240" ht="22" customHeight="1">
      <x:c r="A240" s="24"/>
      <x:c r="B240" s="28"/>
      <x:c r="C240" s="30"/>
      <x:c r="D240" s="24"/>
      <x:c r="E240" s="34"/>
      <x:c r="F240" s="32"/>
      <x:c r="G240" s="36" t="str">
        <x:f>IF(OR(A240="",E240="",F240="",NOT(ISNUMBER(E240)),NOT(ISNUMBER(F240))),"",ROUND(E240*F240,2))</x:f>
      </x:c>
      <x:c r="H240" s="24"/>
      <x:c r="I240" s="34"/>
      <x:c r="J240" s="36" t="str">
        <x:f>IF(OR(NOT(ISNUMBER(G240)),AND(I240&lt;&gt;"",NOT(ISNUMBER(I240)))),"",G240-I240)</x:f>
      </x:c>
      <x:c r="K240" s="26" t="str">
        <x:f>IF(COUNTA(A240:F240)+COUNTA(H240:I240)+COUNTA(L240:N240)=0,"",IF(OR(A240="",B240="",C240="",D240="",E240="",F240="",H240="",L240="",M240=""),"Completar campos",IF(OR(NOT(ISNUMBER(B240)),NOT(ISNUMBER(C240)),NOT(ISNUMBER(E240)),NOT(ISNUMBER(F240)),AND(I240&lt;&gt;"",NOT(ISNUMBER(I240)))),"Revisar data/valor",IF(DAY(C240)&lt;&gt;1,"Competência inválida",IF(OR(E240&lt;0,F240&lt;0,F240&gt;1,I240&lt;0),"Valor ou taxa inválida",IF(COUNTIF($A$8:$A$507,A240)&gt;1,"ID duplicado",IF(I240&gt;G240,"Pago acima da comissão",IF(AND(H240&lt;&gt;"Sim",H240&lt;&gt;"Não"),"Conferência inválida",""))))))))</x:f>
      </x:c>
      <x:c r="L240" s="24"/>
      <x:c r="M240" s="24"/>
      <x:c r="N240" s="24"/>
    </x:row>
    <x:row r="241" ht="22" customHeight="1">
      <x:c r="A241" s="24"/>
      <x:c r="B241" s="28"/>
      <x:c r="C241" s="30"/>
      <x:c r="D241" s="24"/>
      <x:c r="E241" s="34"/>
      <x:c r="F241" s="32"/>
      <x:c r="G241" s="36" t="str">
        <x:f>IF(OR(A241="",E241="",F241="",NOT(ISNUMBER(E241)),NOT(ISNUMBER(F241))),"",ROUND(E241*F241,2))</x:f>
      </x:c>
      <x:c r="H241" s="24"/>
      <x:c r="I241" s="34"/>
      <x:c r="J241" s="36" t="str">
        <x:f>IF(OR(NOT(ISNUMBER(G241)),AND(I241&lt;&gt;"",NOT(ISNUMBER(I241)))),"",G241-I241)</x:f>
      </x:c>
      <x:c r="K241" s="26" t="str">
        <x:f>IF(COUNTA(A241:F241)+COUNTA(H241:I241)+COUNTA(L241:N241)=0,"",IF(OR(A241="",B241="",C241="",D241="",E241="",F241="",H241="",L241="",M241=""),"Completar campos",IF(OR(NOT(ISNUMBER(B241)),NOT(ISNUMBER(C241)),NOT(ISNUMBER(E241)),NOT(ISNUMBER(F241)),AND(I241&lt;&gt;"",NOT(ISNUMBER(I241)))),"Revisar data/valor",IF(DAY(C241)&lt;&gt;1,"Competência inválida",IF(OR(E241&lt;0,F241&lt;0,F241&gt;1,I241&lt;0),"Valor ou taxa inválida",IF(COUNTIF($A$8:$A$507,A241)&gt;1,"ID duplicado",IF(I241&gt;G241,"Pago acima da comissão",IF(AND(H241&lt;&gt;"Sim",H241&lt;&gt;"Não"),"Conferência inválida",""))))))))</x:f>
      </x:c>
      <x:c r="L241" s="24"/>
      <x:c r="M241" s="24"/>
      <x:c r="N241" s="24"/>
    </x:row>
    <x:row r="242" ht="22" customHeight="1">
      <x:c r="A242" s="24"/>
      <x:c r="B242" s="28"/>
      <x:c r="C242" s="30"/>
      <x:c r="D242" s="24"/>
      <x:c r="E242" s="34"/>
      <x:c r="F242" s="32"/>
      <x:c r="G242" s="36" t="str">
        <x:f>IF(OR(A242="",E242="",F242="",NOT(ISNUMBER(E242)),NOT(ISNUMBER(F242))),"",ROUND(E242*F242,2))</x:f>
      </x:c>
      <x:c r="H242" s="24"/>
      <x:c r="I242" s="34"/>
      <x:c r="J242" s="36" t="str">
        <x:f>IF(OR(NOT(ISNUMBER(G242)),AND(I242&lt;&gt;"",NOT(ISNUMBER(I242)))),"",G242-I242)</x:f>
      </x:c>
      <x:c r="K242" s="26" t="str">
        <x:f>IF(COUNTA(A242:F242)+COUNTA(H242:I242)+COUNTA(L242:N242)=0,"",IF(OR(A242="",B242="",C242="",D242="",E242="",F242="",H242="",L242="",M242=""),"Completar campos",IF(OR(NOT(ISNUMBER(B242)),NOT(ISNUMBER(C242)),NOT(ISNUMBER(E242)),NOT(ISNUMBER(F242)),AND(I242&lt;&gt;"",NOT(ISNUMBER(I242)))),"Revisar data/valor",IF(DAY(C242)&lt;&gt;1,"Competência inválida",IF(OR(E242&lt;0,F242&lt;0,F242&gt;1,I242&lt;0),"Valor ou taxa inválida",IF(COUNTIF($A$8:$A$507,A242)&gt;1,"ID duplicado",IF(I242&gt;G242,"Pago acima da comissão",IF(AND(H242&lt;&gt;"Sim",H242&lt;&gt;"Não"),"Conferência inválida",""))))))))</x:f>
      </x:c>
      <x:c r="L242" s="24"/>
      <x:c r="M242" s="24"/>
      <x:c r="N242" s="24"/>
    </x:row>
    <x:row r="243" ht="22" customHeight="1">
      <x:c r="A243" s="24"/>
      <x:c r="B243" s="28"/>
      <x:c r="C243" s="30"/>
      <x:c r="D243" s="24"/>
      <x:c r="E243" s="34"/>
      <x:c r="F243" s="32"/>
      <x:c r="G243" s="36" t="str">
        <x:f>IF(OR(A243="",E243="",F243="",NOT(ISNUMBER(E243)),NOT(ISNUMBER(F243))),"",ROUND(E243*F243,2))</x:f>
      </x:c>
      <x:c r="H243" s="24"/>
      <x:c r="I243" s="34"/>
      <x:c r="J243" s="36" t="str">
        <x:f>IF(OR(NOT(ISNUMBER(G243)),AND(I243&lt;&gt;"",NOT(ISNUMBER(I243)))),"",G243-I243)</x:f>
      </x:c>
      <x:c r="K243" s="26" t="str">
        <x:f>IF(COUNTA(A243:F243)+COUNTA(H243:I243)+COUNTA(L243:N243)=0,"",IF(OR(A243="",B243="",C243="",D243="",E243="",F243="",H243="",L243="",M243=""),"Completar campos",IF(OR(NOT(ISNUMBER(B243)),NOT(ISNUMBER(C243)),NOT(ISNUMBER(E243)),NOT(ISNUMBER(F243)),AND(I243&lt;&gt;"",NOT(ISNUMBER(I243)))),"Revisar data/valor",IF(DAY(C243)&lt;&gt;1,"Competência inválida",IF(OR(E243&lt;0,F243&lt;0,F243&gt;1,I243&lt;0),"Valor ou taxa inválida",IF(COUNTIF($A$8:$A$507,A243)&gt;1,"ID duplicado",IF(I243&gt;G243,"Pago acima da comissão",IF(AND(H243&lt;&gt;"Sim",H243&lt;&gt;"Não"),"Conferência inválida",""))))))))</x:f>
      </x:c>
      <x:c r="L243" s="24"/>
      <x:c r="M243" s="24"/>
      <x:c r="N243" s="24"/>
    </x:row>
    <x:row r="244" ht="22" customHeight="1">
      <x:c r="A244" s="24"/>
      <x:c r="B244" s="28"/>
      <x:c r="C244" s="30"/>
      <x:c r="D244" s="24"/>
      <x:c r="E244" s="34"/>
      <x:c r="F244" s="32"/>
      <x:c r="G244" s="36" t="str">
        <x:f>IF(OR(A244="",E244="",F244="",NOT(ISNUMBER(E244)),NOT(ISNUMBER(F244))),"",ROUND(E244*F244,2))</x:f>
      </x:c>
      <x:c r="H244" s="24"/>
      <x:c r="I244" s="34"/>
      <x:c r="J244" s="36" t="str">
        <x:f>IF(OR(NOT(ISNUMBER(G244)),AND(I244&lt;&gt;"",NOT(ISNUMBER(I244)))),"",G244-I244)</x:f>
      </x:c>
      <x:c r="K244" s="26" t="str">
        <x:f>IF(COUNTA(A244:F244)+COUNTA(H244:I244)+COUNTA(L244:N244)=0,"",IF(OR(A244="",B244="",C244="",D244="",E244="",F244="",H244="",L244="",M244=""),"Completar campos",IF(OR(NOT(ISNUMBER(B244)),NOT(ISNUMBER(C244)),NOT(ISNUMBER(E244)),NOT(ISNUMBER(F244)),AND(I244&lt;&gt;"",NOT(ISNUMBER(I244)))),"Revisar data/valor",IF(DAY(C244)&lt;&gt;1,"Competência inválida",IF(OR(E244&lt;0,F244&lt;0,F244&gt;1,I244&lt;0),"Valor ou taxa inválida",IF(COUNTIF($A$8:$A$507,A244)&gt;1,"ID duplicado",IF(I244&gt;G244,"Pago acima da comissão",IF(AND(H244&lt;&gt;"Sim",H244&lt;&gt;"Não"),"Conferência inválida",""))))))))</x:f>
      </x:c>
      <x:c r="L244" s="24"/>
      <x:c r="M244" s="24"/>
      <x:c r="N244" s="24"/>
    </x:row>
    <x:row r="245" ht="22" customHeight="1">
      <x:c r="A245" s="24"/>
      <x:c r="B245" s="28"/>
      <x:c r="C245" s="30"/>
      <x:c r="D245" s="24"/>
      <x:c r="E245" s="34"/>
      <x:c r="F245" s="32"/>
      <x:c r="G245" s="36" t="str">
        <x:f>IF(OR(A245="",E245="",F245="",NOT(ISNUMBER(E245)),NOT(ISNUMBER(F245))),"",ROUND(E245*F245,2))</x:f>
      </x:c>
      <x:c r="H245" s="24"/>
      <x:c r="I245" s="34"/>
      <x:c r="J245" s="36" t="str">
        <x:f>IF(OR(NOT(ISNUMBER(G245)),AND(I245&lt;&gt;"",NOT(ISNUMBER(I245)))),"",G245-I245)</x:f>
      </x:c>
      <x:c r="K245" s="26" t="str">
        <x:f>IF(COUNTA(A245:F245)+COUNTA(H245:I245)+COUNTA(L245:N245)=0,"",IF(OR(A245="",B245="",C245="",D245="",E245="",F245="",H245="",L245="",M245=""),"Completar campos",IF(OR(NOT(ISNUMBER(B245)),NOT(ISNUMBER(C245)),NOT(ISNUMBER(E245)),NOT(ISNUMBER(F245)),AND(I245&lt;&gt;"",NOT(ISNUMBER(I245)))),"Revisar data/valor",IF(DAY(C245)&lt;&gt;1,"Competência inválida",IF(OR(E245&lt;0,F245&lt;0,F245&gt;1,I245&lt;0),"Valor ou taxa inválida",IF(COUNTIF($A$8:$A$507,A245)&gt;1,"ID duplicado",IF(I245&gt;G245,"Pago acima da comissão",IF(AND(H245&lt;&gt;"Sim",H245&lt;&gt;"Não"),"Conferência inválida",""))))))))</x:f>
      </x:c>
      <x:c r="L245" s="24"/>
      <x:c r="M245" s="24"/>
      <x:c r="N245" s="24"/>
    </x:row>
    <x:row r="246" ht="22" customHeight="1">
      <x:c r="A246" s="24"/>
      <x:c r="B246" s="28"/>
      <x:c r="C246" s="30"/>
      <x:c r="D246" s="24"/>
      <x:c r="E246" s="34"/>
      <x:c r="F246" s="32"/>
      <x:c r="G246" s="36" t="str">
        <x:f>IF(OR(A246="",E246="",F246="",NOT(ISNUMBER(E246)),NOT(ISNUMBER(F246))),"",ROUND(E246*F246,2))</x:f>
      </x:c>
      <x:c r="H246" s="24"/>
      <x:c r="I246" s="34"/>
      <x:c r="J246" s="36" t="str">
        <x:f>IF(OR(NOT(ISNUMBER(G246)),AND(I246&lt;&gt;"",NOT(ISNUMBER(I246)))),"",G246-I246)</x:f>
      </x:c>
      <x:c r="K246" s="26" t="str">
        <x:f>IF(COUNTA(A246:F246)+COUNTA(H246:I246)+COUNTA(L246:N246)=0,"",IF(OR(A246="",B246="",C246="",D246="",E246="",F246="",H246="",L246="",M246=""),"Completar campos",IF(OR(NOT(ISNUMBER(B246)),NOT(ISNUMBER(C246)),NOT(ISNUMBER(E246)),NOT(ISNUMBER(F246)),AND(I246&lt;&gt;"",NOT(ISNUMBER(I246)))),"Revisar data/valor",IF(DAY(C246)&lt;&gt;1,"Competência inválida",IF(OR(E246&lt;0,F246&lt;0,F246&gt;1,I246&lt;0),"Valor ou taxa inválida",IF(COUNTIF($A$8:$A$507,A246)&gt;1,"ID duplicado",IF(I246&gt;G246,"Pago acima da comissão",IF(AND(H246&lt;&gt;"Sim",H246&lt;&gt;"Não"),"Conferência inválida",""))))))))</x:f>
      </x:c>
      <x:c r="L246" s="24"/>
      <x:c r="M246" s="24"/>
      <x:c r="N246" s="24"/>
    </x:row>
    <x:row r="247" ht="22" customHeight="1">
      <x:c r="A247" s="24"/>
      <x:c r="B247" s="28"/>
      <x:c r="C247" s="30"/>
      <x:c r="D247" s="24"/>
      <x:c r="E247" s="34"/>
      <x:c r="F247" s="32"/>
      <x:c r="G247" s="36" t="str">
        <x:f>IF(OR(A247="",E247="",F247="",NOT(ISNUMBER(E247)),NOT(ISNUMBER(F247))),"",ROUND(E247*F247,2))</x:f>
      </x:c>
      <x:c r="H247" s="24"/>
      <x:c r="I247" s="34"/>
      <x:c r="J247" s="36" t="str">
        <x:f>IF(OR(NOT(ISNUMBER(G247)),AND(I247&lt;&gt;"",NOT(ISNUMBER(I247)))),"",G247-I247)</x:f>
      </x:c>
      <x:c r="K247" s="26" t="str">
        <x:f>IF(COUNTA(A247:F247)+COUNTA(H247:I247)+COUNTA(L247:N247)=0,"",IF(OR(A247="",B247="",C247="",D247="",E247="",F247="",H247="",L247="",M247=""),"Completar campos",IF(OR(NOT(ISNUMBER(B247)),NOT(ISNUMBER(C247)),NOT(ISNUMBER(E247)),NOT(ISNUMBER(F247)),AND(I247&lt;&gt;"",NOT(ISNUMBER(I247)))),"Revisar data/valor",IF(DAY(C247)&lt;&gt;1,"Competência inválida",IF(OR(E247&lt;0,F247&lt;0,F247&gt;1,I247&lt;0),"Valor ou taxa inválida",IF(COUNTIF($A$8:$A$507,A247)&gt;1,"ID duplicado",IF(I247&gt;G247,"Pago acima da comissão",IF(AND(H247&lt;&gt;"Sim",H247&lt;&gt;"Não"),"Conferência inválida",""))))))))</x:f>
      </x:c>
      <x:c r="L247" s="24"/>
      <x:c r="M247" s="24"/>
      <x:c r="N247" s="24"/>
    </x:row>
    <x:row r="248" ht="22" customHeight="1">
      <x:c r="A248" s="24"/>
      <x:c r="B248" s="28"/>
      <x:c r="C248" s="30"/>
      <x:c r="D248" s="24"/>
      <x:c r="E248" s="34"/>
      <x:c r="F248" s="32"/>
      <x:c r="G248" s="36" t="str">
        <x:f>IF(OR(A248="",E248="",F248="",NOT(ISNUMBER(E248)),NOT(ISNUMBER(F248))),"",ROUND(E248*F248,2))</x:f>
      </x:c>
      <x:c r="H248" s="24"/>
      <x:c r="I248" s="34"/>
      <x:c r="J248" s="36" t="str">
        <x:f>IF(OR(NOT(ISNUMBER(G248)),AND(I248&lt;&gt;"",NOT(ISNUMBER(I248)))),"",G248-I248)</x:f>
      </x:c>
      <x:c r="K248" s="26" t="str">
        <x:f>IF(COUNTA(A248:F248)+COUNTA(H248:I248)+COUNTA(L248:N248)=0,"",IF(OR(A248="",B248="",C248="",D248="",E248="",F248="",H248="",L248="",M248=""),"Completar campos",IF(OR(NOT(ISNUMBER(B248)),NOT(ISNUMBER(C248)),NOT(ISNUMBER(E248)),NOT(ISNUMBER(F248)),AND(I248&lt;&gt;"",NOT(ISNUMBER(I248)))),"Revisar data/valor",IF(DAY(C248)&lt;&gt;1,"Competência inválida",IF(OR(E248&lt;0,F248&lt;0,F248&gt;1,I248&lt;0),"Valor ou taxa inválida",IF(COUNTIF($A$8:$A$507,A248)&gt;1,"ID duplicado",IF(I248&gt;G248,"Pago acima da comissão",IF(AND(H248&lt;&gt;"Sim",H248&lt;&gt;"Não"),"Conferência inválida",""))))))))</x:f>
      </x:c>
      <x:c r="L248" s="24"/>
      <x:c r="M248" s="24"/>
      <x:c r="N248" s="24"/>
    </x:row>
    <x:row r="249" ht="22" customHeight="1">
      <x:c r="A249" s="24"/>
      <x:c r="B249" s="28"/>
      <x:c r="C249" s="30"/>
      <x:c r="D249" s="24"/>
      <x:c r="E249" s="34"/>
      <x:c r="F249" s="32"/>
      <x:c r="G249" s="36" t="str">
        <x:f>IF(OR(A249="",E249="",F249="",NOT(ISNUMBER(E249)),NOT(ISNUMBER(F249))),"",ROUND(E249*F249,2))</x:f>
      </x:c>
      <x:c r="H249" s="24"/>
      <x:c r="I249" s="34"/>
      <x:c r="J249" s="36" t="str">
        <x:f>IF(OR(NOT(ISNUMBER(G249)),AND(I249&lt;&gt;"",NOT(ISNUMBER(I249)))),"",G249-I249)</x:f>
      </x:c>
      <x:c r="K249" s="26" t="str">
        <x:f>IF(COUNTA(A249:F249)+COUNTA(H249:I249)+COUNTA(L249:N249)=0,"",IF(OR(A249="",B249="",C249="",D249="",E249="",F249="",H249="",L249="",M249=""),"Completar campos",IF(OR(NOT(ISNUMBER(B249)),NOT(ISNUMBER(C249)),NOT(ISNUMBER(E249)),NOT(ISNUMBER(F249)),AND(I249&lt;&gt;"",NOT(ISNUMBER(I249)))),"Revisar data/valor",IF(DAY(C249)&lt;&gt;1,"Competência inválida",IF(OR(E249&lt;0,F249&lt;0,F249&gt;1,I249&lt;0),"Valor ou taxa inválida",IF(COUNTIF($A$8:$A$507,A249)&gt;1,"ID duplicado",IF(I249&gt;G249,"Pago acima da comissão",IF(AND(H249&lt;&gt;"Sim",H249&lt;&gt;"Não"),"Conferência inválida",""))))))))</x:f>
      </x:c>
      <x:c r="L249" s="24"/>
      <x:c r="M249" s="24"/>
      <x:c r="N249" s="24"/>
    </x:row>
    <x:row r="250" ht="22" customHeight="1">
      <x:c r="A250" s="24"/>
      <x:c r="B250" s="28"/>
      <x:c r="C250" s="30"/>
      <x:c r="D250" s="24"/>
      <x:c r="E250" s="34"/>
      <x:c r="F250" s="32"/>
      <x:c r="G250" s="36" t="str">
        <x:f>IF(OR(A250="",E250="",F250="",NOT(ISNUMBER(E250)),NOT(ISNUMBER(F250))),"",ROUND(E250*F250,2))</x:f>
      </x:c>
      <x:c r="H250" s="24"/>
      <x:c r="I250" s="34"/>
      <x:c r="J250" s="36" t="str">
        <x:f>IF(OR(NOT(ISNUMBER(G250)),AND(I250&lt;&gt;"",NOT(ISNUMBER(I250)))),"",G250-I250)</x:f>
      </x:c>
      <x:c r="K250" s="26" t="str">
        <x:f>IF(COUNTA(A250:F250)+COUNTA(H250:I250)+COUNTA(L250:N250)=0,"",IF(OR(A250="",B250="",C250="",D250="",E250="",F250="",H250="",L250="",M250=""),"Completar campos",IF(OR(NOT(ISNUMBER(B250)),NOT(ISNUMBER(C250)),NOT(ISNUMBER(E250)),NOT(ISNUMBER(F250)),AND(I250&lt;&gt;"",NOT(ISNUMBER(I250)))),"Revisar data/valor",IF(DAY(C250)&lt;&gt;1,"Competência inválida",IF(OR(E250&lt;0,F250&lt;0,F250&gt;1,I250&lt;0),"Valor ou taxa inválida",IF(COUNTIF($A$8:$A$507,A250)&gt;1,"ID duplicado",IF(I250&gt;G250,"Pago acima da comissão",IF(AND(H250&lt;&gt;"Sim",H250&lt;&gt;"Não"),"Conferência inválida",""))))))))</x:f>
      </x:c>
      <x:c r="L250" s="24"/>
      <x:c r="M250" s="24"/>
      <x:c r="N250" s="24"/>
    </x:row>
    <x:row r="251" ht="22" customHeight="1">
      <x:c r="A251" s="24"/>
      <x:c r="B251" s="28"/>
      <x:c r="C251" s="30"/>
      <x:c r="D251" s="24"/>
      <x:c r="E251" s="34"/>
      <x:c r="F251" s="32"/>
      <x:c r="G251" s="36" t="str">
        <x:f>IF(OR(A251="",E251="",F251="",NOT(ISNUMBER(E251)),NOT(ISNUMBER(F251))),"",ROUND(E251*F251,2))</x:f>
      </x:c>
      <x:c r="H251" s="24"/>
      <x:c r="I251" s="34"/>
      <x:c r="J251" s="36" t="str">
        <x:f>IF(OR(NOT(ISNUMBER(G251)),AND(I251&lt;&gt;"",NOT(ISNUMBER(I251)))),"",G251-I251)</x:f>
      </x:c>
      <x:c r="K251" s="26" t="str">
        <x:f>IF(COUNTA(A251:F251)+COUNTA(H251:I251)+COUNTA(L251:N251)=0,"",IF(OR(A251="",B251="",C251="",D251="",E251="",F251="",H251="",L251="",M251=""),"Completar campos",IF(OR(NOT(ISNUMBER(B251)),NOT(ISNUMBER(C251)),NOT(ISNUMBER(E251)),NOT(ISNUMBER(F251)),AND(I251&lt;&gt;"",NOT(ISNUMBER(I251)))),"Revisar data/valor",IF(DAY(C251)&lt;&gt;1,"Competência inválida",IF(OR(E251&lt;0,F251&lt;0,F251&gt;1,I251&lt;0),"Valor ou taxa inválida",IF(COUNTIF($A$8:$A$507,A251)&gt;1,"ID duplicado",IF(I251&gt;G251,"Pago acima da comissão",IF(AND(H251&lt;&gt;"Sim",H251&lt;&gt;"Não"),"Conferência inválida",""))))))))</x:f>
      </x:c>
      <x:c r="L251" s="24"/>
      <x:c r="M251" s="24"/>
      <x:c r="N251" s="24"/>
    </x:row>
    <x:row r="252" ht="22" customHeight="1">
      <x:c r="A252" s="24"/>
      <x:c r="B252" s="28"/>
      <x:c r="C252" s="30"/>
      <x:c r="D252" s="24"/>
      <x:c r="E252" s="34"/>
      <x:c r="F252" s="32"/>
      <x:c r="G252" s="36" t="str">
        <x:f>IF(OR(A252="",E252="",F252="",NOT(ISNUMBER(E252)),NOT(ISNUMBER(F252))),"",ROUND(E252*F252,2))</x:f>
      </x:c>
      <x:c r="H252" s="24"/>
      <x:c r="I252" s="34"/>
      <x:c r="J252" s="36" t="str">
        <x:f>IF(OR(NOT(ISNUMBER(G252)),AND(I252&lt;&gt;"",NOT(ISNUMBER(I252)))),"",G252-I252)</x:f>
      </x:c>
      <x:c r="K252" s="26" t="str">
        <x:f>IF(COUNTA(A252:F252)+COUNTA(H252:I252)+COUNTA(L252:N252)=0,"",IF(OR(A252="",B252="",C252="",D252="",E252="",F252="",H252="",L252="",M252=""),"Completar campos",IF(OR(NOT(ISNUMBER(B252)),NOT(ISNUMBER(C252)),NOT(ISNUMBER(E252)),NOT(ISNUMBER(F252)),AND(I252&lt;&gt;"",NOT(ISNUMBER(I252)))),"Revisar data/valor",IF(DAY(C252)&lt;&gt;1,"Competência inválida",IF(OR(E252&lt;0,F252&lt;0,F252&gt;1,I252&lt;0),"Valor ou taxa inválida",IF(COUNTIF($A$8:$A$507,A252)&gt;1,"ID duplicado",IF(I252&gt;G252,"Pago acima da comissão",IF(AND(H252&lt;&gt;"Sim",H252&lt;&gt;"Não"),"Conferência inválida",""))))))))</x:f>
      </x:c>
      <x:c r="L252" s="24"/>
      <x:c r="M252" s="24"/>
      <x:c r="N252" s="24"/>
    </x:row>
    <x:row r="253" ht="22" customHeight="1">
      <x:c r="A253" s="24"/>
      <x:c r="B253" s="28"/>
      <x:c r="C253" s="30"/>
      <x:c r="D253" s="24"/>
      <x:c r="E253" s="34"/>
      <x:c r="F253" s="32"/>
      <x:c r="G253" s="36" t="str">
        <x:f>IF(OR(A253="",E253="",F253="",NOT(ISNUMBER(E253)),NOT(ISNUMBER(F253))),"",ROUND(E253*F253,2))</x:f>
      </x:c>
      <x:c r="H253" s="24"/>
      <x:c r="I253" s="34"/>
      <x:c r="J253" s="36" t="str">
        <x:f>IF(OR(NOT(ISNUMBER(G253)),AND(I253&lt;&gt;"",NOT(ISNUMBER(I253)))),"",G253-I253)</x:f>
      </x:c>
      <x:c r="K253" s="26" t="str">
        <x:f>IF(COUNTA(A253:F253)+COUNTA(H253:I253)+COUNTA(L253:N253)=0,"",IF(OR(A253="",B253="",C253="",D253="",E253="",F253="",H253="",L253="",M253=""),"Completar campos",IF(OR(NOT(ISNUMBER(B253)),NOT(ISNUMBER(C253)),NOT(ISNUMBER(E253)),NOT(ISNUMBER(F253)),AND(I253&lt;&gt;"",NOT(ISNUMBER(I253)))),"Revisar data/valor",IF(DAY(C253)&lt;&gt;1,"Competência inválida",IF(OR(E253&lt;0,F253&lt;0,F253&gt;1,I253&lt;0),"Valor ou taxa inválida",IF(COUNTIF($A$8:$A$507,A253)&gt;1,"ID duplicado",IF(I253&gt;G253,"Pago acima da comissão",IF(AND(H253&lt;&gt;"Sim",H253&lt;&gt;"Não"),"Conferência inválida",""))))))))</x:f>
      </x:c>
      <x:c r="L253" s="24"/>
      <x:c r="M253" s="24"/>
      <x:c r="N253" s="24"/>
    </x:row>
    <x:row r="254" ht="22" customHeight="1">
      <x:c r="A254" s="24"/>
      <x:c r="B254" s="28"/>
      <x:c r="C254" s="30"/>
      <x:c r="D254" s="24"/>
      <x:c r="E254" s="34"/>
      <x:c r="F254" s="32"/>
      <x:c r="G254" s="36" t="str">
        <x:f>IF(OR(A254="",E254="",F254="",NOT(ISNUMBER(E254)),NOT(ISNUMBER(F254))),"",ROUND(E254*F254,2))</x:f>
      </x:c>
      <x:c r="H254" s="24"/>
      <x:c r="I254" s="34"/>
      <x:c r="J254" s="36" t="str">
        <x:f>IF(OR(NOT(ISNUMBER(G254)),AND(I254&lt;&gt;"",NOT(ISNUMBER(I254)))),"",G254-I254)</x:f>
      </x:c>
      <x:c r="K254" s="26" t="str">
        <x:f>IF(COUNTA(A254:F254)+COUNTA(H254:I254)+COUNTA(L254:N254)=0,"",IF(OR(A254="",B254="",C254="",D254="",E254="",F254="",H254="",L254="",M254=""),"Completar campos",IF(OR(NOT(ISNUMBER(B254)),NOT(ISNUMBER(C254)),NOT(ISNUMBER(E254)),NOT(ISNUMBER(F254)),AND(I254&lt;&gt;"",NOT(ISNUMBER(I254)))),"Revisar data/valor",IF(DAY(C254)&lt;&gt;1,"Competência inválida",IF(OR(E254&lt;0,F254&lt;0,F254&gt;1,I254&lt;0),"Valor ou taxa inválida",IF(COUNTIF($A$8:$A$507,A254)&gt;1,"ID duplicado",IF(I254&gt;G254,"Pago acima da comissão",IF(AND(H254&lt;&gt;"Sim",H254&lt;&gt;"Não"),"Conferência inválida",""))))))))</x:f>
      </x:c>
      <x:c r="L254" s="24"/>
      <x:c r="M254" s="24"/>
      <x:c r="N254" s="24"/>
    </x:row>
    <x:row r="255" ht="22" customHeight="1">
      <x:c r="A255" s="24"/>
      <x:c r="B255" s="28"/>
      <x:c r="C255" s="30"/>
      <x:c r="D255" s="24"/>
      <x:c r="E255" s="34"/>
      <x:c r="F255" s="32"/>
      <x:c r="G255" s="36" t="str">
        <x:f>IF(OR(A255="",E255="",F255="",NOT(ISNUMBER(E255)),NOT(ISNUMBER(F255))),"",ROUND(E255*F255,2))</x:f>
      </x:c>
      <x:c r="H255" s="24"/>
      <x:c r="I255" s="34"/>
      <x:c r="J255" s="36" t="str">
        <x:f>IF(OR(NOT(ISNUMBER(G255)),AND(I255&lt;&gt;"",NOT(ISNUMBER(I255)))),"",G255-I255)</x:f>
      </x:c>
      <x:c r="K255" s="26" t="str">
        <x:f>IF(COUNTA(A255:F255)+COUNTA(H255:I255)+COUNTA(L255:N255)=0,"",IF(OR(A255="",B255="",C255="",D255="",E255="",F255="",H255="",L255="",M255=""),"Completar campos",IF(OR(NOT(ISNUMBER(B255)),NOT(ISNUMBER(C255)),NOT(ISNUMBER(E255)),NOT(ISNUMBER(F255)),AND(I255&lt;&gt;"",NOT(ISNUMBER(I255)))),"Revisar data/valor",IF(DAY(C255)&lt;&gt;1,"Competência inválida",IF(OR(E255&lt;0,F255&lt;0,F255&gt;1,I255&lt;0),"Valor ou taxa inválida",IF(COUNTIF($A$8:$A$507,A255)&gt;1,"ID duplicado",IF(I255&gt;G255,"Pago acima da comissão",IF(AND(H255&lt;&gt;"Sim",H255&lt;&gt;"Não"),"Conferência inválida",""))))))))</x:f>
      </x:c>
      <x:c r="L255" s="24"/>
      <x:c r="M255" s="24"/>
      <x:c r="N255" s="24"/>
    </x:row>
    <x:row r="256" ht="22" customHeight="1">
      <x:c r="A256" s="24"/>
      <x:c r="B256" s="28"/>
      <x:c r="C256" s="30"/>
      <x:c r="D256" s="24"/>
      <x:c r="E256" s="34"/>
      <x:c r="F256" s="32"/>
      <x:c r="G256" s="36" t="str">
        <x:f>IF(OR(A256="",E256="",F256="",NOT(ISNUMBER(E256)),NOT(ISNUMBER(F256))),"",ROUND(E256*F256,2))</x:f>
      </x:c>
      <x:c r="H256" s="24"/>
      <x:c r="I256" s="34"/>
      <x:c r="J256" s="36" t="str">
        <x:f>IF(OR(NOT(ISNUMBER(G256)),AND(I256&lt;&gt;"",NOT(ISNUMBER(I256)))),"",G256-I256)</x:f>
      </x:c>
      <x:c r="K256" s="26" t="str">
        <x:f>IF(COUNTA(A256:F256)+COUNTA(H256:I256)+COUNTA(L256:N256)=0,"",IF(OR(A256="",B256="",C256="",D256="",E256="",F256="",H256="",L256="",M256=""),"Completar campos",IF(OR(NOT(ISNUMBER(B256)),NOT(ISNUMBER(C256)),NOT(ISNUMBER(E256)),NOT(ISNUMBER(F256)),AND(I256&lt;&gt;"",NOT(ISNUMBER(I256)))),"Revisar data/valor",IF(DAY(C256)&lt;&gt;1,"Competência inválida",IF(OR(E256&lt;0,F256&lt;0,F256&gt;1,I256&lt;0),"Valor ou taxa inválida",IF(COUNTIF($A$8:$A$507,A256)&gt;1,"ID duplicado",IF(I256&gt;G256,"Pago acima da comissão",IF(AND(H256&lt;&gt;"Sim",H256&lt;&gt;"Não"),"Conferência inválida",""))))))))</x:f>
      </x:c>
      <x:c r="L256" s="24"/>
      <x:c r="M256" s="24"/>
      <x:c r="N256" s="24"/>
    </x:row>
    <x:row r="257" ht="22" customHeight="1">
      <x:c r="A257" s="24"/>
      <x:c r="B257" s="28"/>
      <x:c r="C257" s="30"/>
      <x:c r="D257" s="24"/>
      <x:c r="E257" s="34"/>
      <x:c r="F257" s="32"/>
      <x:c r="G257" s="36" t="str">
        <x:f>IF(OR(A257="",E257="",F257="",NOT(ISNUMBER(E257)),NOT(ISNUMBER(F257))),"",ROUND(E257*F257,2))</x:f>
      </x:c>
      <x:c r="H257" s="24"/>
      <x:c r="I257" s="34"/>
      <x:c r="J257" s="36" t="str">
        <x:f>IF(OR(NOT(ISNUMBER(G257)),AND(I257&lt;&gt;"",NOT(ISNUMBER(I257)))),"",G257-I257)</x:f>
      </x:c>
      <x:c r="K257" s="26" t="str">
        <x:f>IF(COUNTA(A257:F257)+COUNTA(H257:I257)+COUNTA(L257:N257)=0,"",IF(OR(A257="",B257="",C257="",D257="",E257="",F257="",H257="",L257="",M257=""),"Completar campos",IF(OR(NOT(ISNUMBER(B257)),NOT(ISNUMBER(C257)),NOT(ISNUMBER(E257)),NOT(ISNUMBER(F257)),AND(I257&lt;&gt;"",NOT(ISNUMBER(I257)))),"Revisar data/valor",IF(DAY(C257)&lt;&gt;1,"Competência inválida",IF(OR(E257&lt;0,F257&lt;0,F257&gt;1,I257&lt;0),"Valor ou taxa inválida",IF(COUNTIF($A$8:$A$507,A257)&gt;1,"ID duplicado",IF(I257&gt;G257,"Pago acima da comissão",IF(AND(H257&lt;&gt;"Sim",H257&lt;&gt;"Não"),"Conferência inválida",""))))))))</x:f>
      </x:c>
      <x:c r="L257" s="24"/>
      <x:c r="M257" s="24"/>
      <x:c r="N257" s="24"/>
    </x:row>
    <x:row r="258" ht="22" customHeight="1">
      <x:c r="A258" s="24"/>
      <x:c r="B258" s="28"/>
      <x:c r="C258" s="30"/>
      <x:c r="D258" s="24"/>
      <x:c r="E258" s="34"/>
      <x:c r="F258" s="32"/>
      <x:c r="G258" s="36" t="str">
        <x:f>IF(OR(A258="",E258="",F258="",NOT(ISNUMBER(E258)),NOT(ISNUMBER(F258))),"",ROUND(E258*F258,2))</x:f>
      </x:c>
      <x:c r="H258" s="24"/>
      <x:c r="I258" s="34"/>
      <x:c r="J258" s="36" t="str">
        <x:f>IF(OR(NOT(ISNUMBER(G258)),AND(I258&lt;&gt;"",NOT(ISNUMBER(I258)))),"",G258-I258)</x:f>
      </x:c>
      <x:c r="K258" s="26" t="str">
        <x:f>IF(COUNTA(A258:F258)+COUNTA(H258:I258)+COUNTA(L258:N258)=0,"",IF(OR(A258="",B258="",C258="",D258="",E258="",F258="",H258="",L258="",M258=""),"Completar campos",IF(OR(NOT(ISNUMBER(B258)),NOT(ISNUMBER(C258)),NOT(ISNUMBER(E258)),NOT(ISNUMBER(F258)),AND(I258&lt;&gt;"",NOT(ISNUMBER(I258)))),"Revisar data/valor",IF(DAY(C258)&lt;&gt;1,"Competência inválida",IF(OR(E258&lt;0,F258&lt;0,F258&gt;1,I258&lt;0),"Valor ou taxa inválida",IF(COUNTIF($A$8:$A$507,A258)&gt;1,"ID duplicado",IF(I258&gt;G258,"Pago acima da comissão",IF(AND(H258&lt;&gt;"Sim",H258&lt;&gt;"Não"),"Conferência inválida",""))))))))</x:f>
      </x:c>
      <x:c r="L258" s="24"/>
      <x:c r="M258" s="24"/>
      <x:c r="N258" s="24"/>
    </x:row>
    <x:row r="259" ht="22" customHeight="1">
      <x:c r="A259" s="24"/>
      <x:c r="B259" s="28"/>
      <x:c r="C259" s="30"/>
      <x:c r="D259" s="24"/>
      <x:c r="E259" s="34"/>
      <x:c r="F259" s="32"/>
      <x:c r="G259" s="36" t="str">
        <x:f>IF(OR(A259="",E259="",F259="",NOT(ISNUMBER(E259)),NOT(ISNUMBER(F259))),"",ROUND(E259*F259,2))</x:f>
      </x:c>
      <x:c r="H259" s="24"/>
      <x:c r="I259" s="34"/>
      <x:c r="J259" s="36" t="str">
        <x:f>IF(OR(NOT(ISNUMBER(G259)),AND(I259&lt;&gt;"",NOT(ISNUMBER(I259)))),"",G259-I259)</x:f>
      </x:c>
      <x:c r="K259" s="26" t="str">
        <x:f>IF(COUNTA(A259:F259)+COUNTA(H259:I259)+COUNTA(L259:N259)=0,"",IF(OR(A259="",B259="",C259="",D259="",E259="",F259="",H259="",L259="",M259=""),"Completar campos",IF(OR(NOT(ISNUMBER(B259)),NOT(ISNUMBER(C259)),NOT(ISNUMBER(E259)),NOT(ISNUMBER(F259)),AND(I259&lt;&gt;"",NOT(ISNUMBER(I259)))),"Revisar data/valor",IF(DAY(C259)&lt;&gt;1,"Competência inválida",IF(OR(E259&lt;0,F259&lt;0,F259&gt;1,I259&lt;0),"Valor ou taxa inválida",IF(COUNTIF($A$8:$A$507,A259)&gt;1,"ID duplicado",IF(I259&gt;G259,"Pago acima da comissão",IF(AND(H259&lt;&gt;"Sim",H259&lt;&gt;"Não"),"Conferência inválida",""))))))))</x:f>
      </x:c>
      <x:c r="L259" s="24"/>
      <x:c r="M259" s="24"/>
      <x:c r="N259" s="24"/>
    </x:row>
    <x:row r="260" ht="22" customHeight="1">
      <x:c r="A260" s="24"/>
      <x:c r="B260" s="28"/>
      <x:c r="C260" s="30"/>
      <x:c r="D260" s="24"/>
      <x:c r="E260" s="34"/>
      <x:c r="F260" s="32"/>
      <x:c r="G260" s="36" t="str">
        <x:f>IF(OR(A260="",E260="",F260="",NOT(ISNUMBER(E260)),NOT(ISNUMBER(F260))),"",ROUND(E260*F260,2))</x:f>
      </x:c>
      <x:c r="H260" s="24"/>
      <x:c r="I260" s="34"/>
      <x:c r="J260" s="36" t="str">
        <x:f>IF(OR(NOT(ISNUMBER(G260)),AND(I260&lt;&gt;"",NOT(ISNUMBER(I260)))),"",G260-I260)</x:f>
      </x:c>
      <x:c r="K260" s="26" t="str">
        <x:f>IF(COUNTA(A260:F260)+COUNTA(H260:I260)+COUNTA(L260:N260)=0,"",IF(OR(A260="",B260="",C260="",D260="",E260="",F260="",H260="",L260="",M260=""),"Completar campos",IF(OR(NOT(ISNUMBER(B260)),NOT(ISNUMBER(C260)),NOT(ISNUMBER(E260)),NOT(ISNUMBER(F260)),AND(I260&lt;&gt;"",NOT(ISNUMBER(I260)))),"Revisar data/valor",IF(DAY(C260)&lt;&gt;1,"Competência inválida",IF(OR(E260&lt;0,F260&lt;0,F260&gt;1,I260&lt;0),"Valor ou taxa inválida",IF(COUNTIF($A$8:$A$507,A260)&gt;1,"ID duplicado",IF(I260&gt;G260,"Pago acima da comissão",IF(AND(H260&lt;&gt;"Sim",H260&lt;&gt;"Não"),"Conferência inválida",""))))))))</x:f>
      </x:c>
      <x:c r="L260" s="24"/>
      <x:c r="M260" s="24"/>
      <x:c r="N260" s="24"/>
    </x:row>
    <x:row r="261" ht="22" customHeight="1">
      <x:c r="A261" s="24"/>
      <x:c r="B261" s="28"/>
      <x:c r="C261" s="30"/>
      <x:c r="D261" s="24"/>
      <x:c r="E261" s="34"/>
      <x:c r="F261" s="32"/>
      <x:c r="G261" s="36" t="str">
        <x:f>IF(OR(A261="",E261="",F261="",NOT(ISNUMBER(E261)),NOT(ISNUMBER(F261))),"",ROUND(E261*F261,2))</x:f>
      </x:c>
      <x:c r="H261" s="24"/>
      <x:c r="I261" s="34"/>
      <x:c r="J261" s="36" t="str">
        <x:f>IF(OR(NOT(ISNUMBER(G261)),AND(I261&lt;&gt;"",NOT(ISNUMBER(I261)))),"",G261-I261)</x:f>
      </x:c>
      <x:c r="K261" s="26" t="str">
        <x:f>IF(COUNTA(A261:F261)+COUNTA(H261:I261)+COUNTA(L261:N261)=0,"",IF(OR(A261="",B261="",C261="",D261="",E261="",F261="",H261="",L261="",M261=""),"Completar campos",IF(OR(NOT(ISNUMBER(B261)),NOT(ISNUMBER(C261)),NOT(ISNUMBER(E261)),NOT(ISNUMBER(F261)),AND(I261&lt;&gt;"",NOT(ISNUMBER(I261)))),"Revisar data/valor",IF(DAY(C261)&lt;&gt;1,"Competência inválida",IF(OR(E261&lt;0,F261&lt;0,F261&gt;1,I261&lt;0),"Valor ou taxa inválida",IF(COUNTIF($A$8:$A$507,A261)&gt;1,"ID duplicado",IF(I261&gt;G261,"Pago acima da comissão",IF(AND(H261&lt;&gt;"Sim",H261&lt;&gt;"Não"),"Conferência inválida",""))))))))</x:f>
      </x:c>
      <x:c r="L261" s="24"/>
      <x:c r="M261" s="24"/>
      <x:c r="N261" s="24"/>
    </x:row>
    <x:row r="262" ht="22" customHeight="1">
      <x:c r="A262" s="24"/>
      <x:c r="B262" s="28"/>
      <x:c r="C262" s="30"/>
      <x:c r="D262" s="24"/>
      <x:c r="E262" s="34"/>
      <x:c r="F262" s="32"/>
      <x:c r="G262" s="36" t="str">
        <x:f>IF(OR(A262="",E262="",F262="",NOT(ISNUMBER(E262)),NOT(ISNUMBER(F262))),"",ROUND(E262*F262,2))</x:f>
      </x:c>
      <x:c r="H262" s="24"/>
      <x:c r="I262" s="34"/>
      <x:c r="J262" s="36" t="str">
        <x:f>IF(OR(NOT(ISNUMBER(G262)),AND(I262&lt;&gt;"",NOT(ISNUMBER(I262)))),"",G262-I262)</x:f>
      </x:c>
      <x:c r="K262" s="26" t="str">
        <x:f>IF(COUNTA(A262:F262)+COUNTA(H262:I262)+COUNTA(L262:N262)=0,"",IF(OR(A262="",B262="",C262="",D262="",E262="",F262="",H262="",L262="",M262=""),"Completar campos",IF(OR(NOT(ISNUMBER(B262)),NOT(ISNUMBER(C262)),NOT(ISNUMBER(E262)),NOT(ISNUMBER(F262)),AND(I262&lt;&gt;"",NOT(ISNUMBER(I262)))),"Revisar data/valor",IF(DAY(C262)&lt;&gt;1,"Competência inválida",IF(OR(E262&lt;0,F262&lt;0,F262&gt;1,I262&lt;0),"Valor ou taxa inválida",IF(COUNTIF($A$8:$A$507,A262)&gt;1,"ID duplicado",IF(I262&gt;G262,"Pago acima da comissão",IF(AND(H262&lt;&gt;"Sim",H262&lt;&gt;"Não"),"Conferência inválida",""))))))))</x:f>
      </x:c>
      <x:c r="L262" s="24"/>
      <x:c r="M262" s="24"/>
      <x:c r="N262" s="24"/>
    </x:row>
    <x:row r="263" ht="22" customHeight="1">
      <x:c r="A263" s="24"/>
      <x:c r="B263" s="28"/>
      <x:c r="C263" s="30"/>
      <x:c r="D263" s="24"/>
      <x:c r="E263" s="34"/>
      <x:c r="F263" s="32"/>
      <x:c r="G263" s="36" t="str">
        <x:f>IF(OR(A263="",E263="",F263="",NOT(ISNUMBER(E263)),NOT(ISNUMBER(F263))),"",ROUND(E263*F263,2))</x:f>
      </x:c>
      <x:c r="H263" s="24"/>
      <x:c r="I263" s="34"/>
      <x:c r="J263" s="36" t="str">
        <x:f>IF(OR(NOT(ISNUMBER(G263)),AND(I263&lt;&gt;"",NOT(ISNUMBER(I263)))),"",G263-I263)</x:f>
      </x:c>
      <x:c r="K263" s="26" t="str">
        <x:f>IF(COUNTA(A263:F263)+COUNTA(H263:I263)+COUNTA(L263:N263)=0,"",IF(OR(A263="",B263="",C263="",D263="",E263="",F263="",H263="",L263="",M263=""),"Completar campos",IF(OR(NOT(ISNUMBER(B263)),NOT(ISNUMBER(C263)),NOT(ISNUMBER(E263)),NOT(ISNUMBER(F263)),AND(I263&lt;&gt;"",NOT(ISNUMBER(I263)))),"Revisar data/valor",IF(DAY(C263)&lt;&gt;1,"Competência inválida",IF(OR(E263&lt;0,F263&lt;0,F263&gt;1,I263&lt;0),"Valor ou taxa inválida",IF(COUNTIF($A$8:$A$507,A263)&gt;1,"ID duplicado",IF(I263&gt;G263,"Pago acima da comissão",IF(AND(H263&lt;&gt;"Sim",H263&lt;&gt;"Não"),"Conferência inválida",""))))))))</x:f>
      </x:c>
      <x:c r="L263" s="24"/>
      <x:c r="M263" s="24"/>
      <x:c r="N263" s="24"/>
    </x:row>
    <x:row r="264" ht="22" customHeight="1">
      <x:c r="A264" s="24"/>
      <x:c r="B264" s="28"/>
      <x:c r="C264" s="30"/>
      <x:c r="D264" s="24"/>
      <x:c r="E264" s="34"/>
      <x:c r="F264" s="32"/>
      <x:c r="G264" s="36" t="str">
        <x:f>IF(OR(A264="",E264="",F264="",NOT(ISNUMBER(E264)),NOT(ISNUMBER(F264))),"",ROUND(E264*F264,2))</x:f>
      </x:c>
      <x:c r="H264" s="24"/>
      <x:c r="I264" s="34"/>
      <x:c r="J264" s="36" t="str">
        <x:f>IF(OR(NOT(ISNUMBER(G264)),AND(I264&lt;&gt;"",NOT(ISNUMBER(I264)))),"",G264-I264)</x:f>
      </x:c>
      <x:c r="K264" s="26" t="str">
        <x:f>IF(COUNTA(A264:F264)+COUNTA(H264:I264)+COUNTA(L264:N264)=0,"",IF(OR(A264="",B264="",C264="",D264="",E264="",F264="",H264="",L264="",M264=""),"Completar campos",IF(OR(NOT(ISNUMBER(B264)),NOT(ISNUMBER(C264)),NOT(ISNUMBER(E264)),NOT(ISNUMBER(F264)),AND(I264&lt;&gt;"",NOT(ISNUMBER(I264)))),"Revisar data/valor",IF(DAY(C264)&lt;&gt;1,"Competência inválida",IF(OR(E264&lt;0,F264&lt;0,F264&gt;1,I264&lt;0),"Valor ou taxa inválida",IF(COUNTIF($A$8:$A$507,A264)&gt;1,"ID duplicado",IF(I264&gt;G264,"Pago acima da comissão",IF(AND(H264&lt;&gt;"Sim",H264&lt;&gt;"Não"),"Conferência inválida",""))))))))</x:f>
      </x:c>
      <x:c r="L264" s="24"/>
      <x:c r="M264" s="24"/>
      <x:c r="N264" s="24"/>
    </x:row>
    <x:row r="265" ht="22" customHeight="1">
      <x:c r="A265" s="24"/>
      <x:c r="B265" s="28"/>
      <x:c r="C265" s="30"/>
      <x:c r="D265" s="24"/>
      <x:c r="E265" s="34"/>
      <x:c r="F265" s="32"/>
      <x:c r="G265" s="36" t="str">
        <x:f>IF(OR(A265="",E265="",F265="",NOT(ISNUMBER(E265)),NOT(ISNUMBER(F265))),"",ROUND(E265*F265,2))</x:f>
      </x:c>
      <x:c r="H265" s="24"/>
      <x:c r="I265" s="34"/>
      <x:c r="J265" s="36" t="str">
        <x:f>IF(OR(NOT(ISNUMBER(G265)),AND(I265&lt;&gt;"",NOT(ISNUMBER(I265)))),"",G265-I265)</x:f>
      </x:c>
      <x:c r="K265" s="26" t="str">
        <x:f>IF(COUNTA(A265:F265)+COUNTA(H265:I265)+COUNTA(L265:N265)=0,"",IF(OR(A265="",B265="",C265="",D265="",E265="",F265="",H265="",L265="",M265=""),"Completar campos",IF(OR(NOT(ISNUMBER(B265)),NOT(ISNUMBER(C265)),NOT(ISNUMBER(E265)),NOT(ISNUMBER(F265)),AND(I265&lt;&gt;"",NOT(ISNUMBER(I265)))),"Revisar data/valor",IF(DAY(C265)&lt;&gt;1,"Competência inválida",IF(OR(E265&lt;0,F265&lt;0,F265&gt;1,I265&lt;0),"Valor ou taxa inválida",IF(COUNTIF($A$8:$A$507,A265)&gt;1,"ID duplicado",IF(I265&gt;G265,"Pago acima da comissão",IF(AND(H265&lt;&gt;"Sim",H265&lt;&gt;"Não"),"Conferência inválida",""))))))))</x:f>
      </x:c>
      <x:c r="L265" s="24"/>
      <x:c r="M265" s="24"/>
      <x:c r="N265" s="24"/>
    </x:row>
    <x:row r="266" ht="22" customHeight="1">
      <x:c r="A266" s="24"/>
      <x:c r="B266" s="28"/>
      <x:c r="C266" s="30"/>
      <x:c r="D266" s="24"/>
      <x:c r="E266" s="34"/>
      <x:c r="F266" s="32"/>
      <x:c r="G266" s="36" t="str">
        <x:f>IF(OR(A266="",E266="",F266="",NOT(ISNUMBER(E266)),NOT(ISNUMBER(F266))),"",ROUND(E266*F266,2))</x:f>
      </x:c>
      <x:c r="H266" s="24"/>
      <x:c r="I266" s="34"/>
      <x:c r="J266" s="36" t="str">
        <x:f>IF(OR(NOT(ISNUMBER(G266)),AND(I266&lt;&gt;"",NOT(ISNUMBER(I266)))),"",G266-I266)</x:f>
      </x:c>
      <x:c r="K266" s="26" t="str">
        <x:f>IF(COUNTA(A266:F266)+COUNTA(H266:I266)+COUNTA(L266:N266)=0,"",IF(OR(A266="",B266="",C266="",D266="",E266="",F266="",H266="",L266="",M266=""),"Completar campos",IF(OR(NOT(ISNUMBER(B266)),NOT(ISNUMBER(C266)),NOT(ISNUMBER(E266)),NOT(ISNUMBER(F266)),AND(I266&lt;&gt;"",NOT(ISNUMBER(I266)))),"Revisar data/valor",IF(DAY(C266)&lt;&gt;1,"Competência inválida",IF(OR(E266&lt;0,F266&lt;0,F266&gt;1,I266&lt;0),"Valor ou taxa inválida",IF(COUNTIF($A$8:$A$507,A266)&gt;1,"ID duplicado",IF(I266&gt;G266,"Pago acima da comissão",IF(AND(H266&lt;&gt;"Sim",H266&lt;&gt;"Não"),"Conferência inválida",""))))))))</x:f>
      </x:c>
      <x:c r="L266" s="24"/>
      <x:c r="M266" s="24"/>
      <x:c r="N266" s="24"/>
    </x:row>
    <x:row r="267" ht="22" customHeight="1">
      <x:c r="A267" s="24"/>
      <x:c r="B267" s="28"/>
      <x:c r="C267" s="30"/>
      <x:c r="D267" s="24"/>
      <x:c r="E267" s="34"/>
      <x:c r="F267" s="32"/>
      <x:c r="G267" s="36" t="str">
        <x:f>IF(OR(A267="",E267="",F267="",NOT(ISNUMBER(E267)),NOT(ISNUMBER(F267))),"",ROUND(E267*F267,2))</x:f>
      </x:c>
      <x:c r="H267" s="24"/>
      <x:c r="I267" s="34"/>
      <x:c r="J267" s="36" t="str">
        <x:f>IF(OR(NOT(ISNUMBER(G267)),AND(I267&lt;&gt;"",NOT(ISNUMBER(I267)))),"",G267-I267)</x:f>
      </x:c>
      <x:c r="K267" s="26" t="str">
        <x:f>IF(COUNTA(A267:F267)+COUNTA(H267:I267)+COUNTA(L267:N267)=0,"",IF(OR(A267="",B267="",C267="",D267="",E267="",F267="",H267="",L267="",M267=""),"Completar campos",IF(OR(NOT(ISNUMBER(B267)),NOT(ISNUMBER(C267)),NOT(ISNUMBER(E267)),NOT(ISNUMBER(F267)),AND(I267&lt;&gt;"",NOT(ISNUMBER(I267)))),"Revisar data/valor",IF(DAY(C267)&lt;&gt;1,"Competência inválida",IF(OR(E267&lt;0,F267&lt;0,F267&gt;1,I267&lt;0),"Valor ou taxa inválida",IF(COUNTIF($A$8:$A$507,A267)&gt;1,"ID duplicado",IF(I267&gt;G267,"Pago acima da comissão",IF(AND(H267&lt;&gt;"Sim",H267&lt;&gt;"Não"),"Conferência inválida",""))))))))</x:f>
      </x:c>
      <x:c r="L267" s="24"/>
      <x:c r="M267" s="24"/>
      <x:c r="N267" s="24"/>
    </x:row>
    <x:row r="268" ht="22" customHeight="1">
      <x:c r="A268" s="24"/>
      <x:c r="B268" s="28"/>
      <x:c r="C268" s="30"/>
      <x:c r="D268" s="24"/>
      <x:c r="E268" s="34"/>
      <x:c r="F268" s="32"/>
      <x:c r="G268" s="36" t="str">
        <x:f>IF(OR(A268="",E268="",F268="",NOT(ISNUMBER(E268)),NOT(ISNUMBER(F268))),"",ROUND(E268*F268,2))</x:f>
      </x:c>
      <x:c r="H268" s="24"/>
      <x:c r="I268" s="34"/>
      <x:c r="J268" s="36" t="str">
        <x:f>IF(OR(NOT(ISNUMBER(G268)),AND(I268&lt;&gt;"",NOT(ISNUMBER(I268)))),"",G268-I268)</x:f>
      </x:c>
      <x:c r="K268" s="26" t="str">
        <x:f>IF(COUNTA(A268:F268)+COUNTA(H268:I268)+COUNTA(L268:N268)=0,"",IF(OR(A268="",B268="",C268="",D268="",E268="",F268="",H268="",L268="",M268=""),"Completar campos",IF(OR(NOT(ISNUMBER(B268)),NOT(ISNUMBER(C268)),NOT(ISNUMBER(E268)),NOT(ISNUMBER(F268)),AND(I268&lt;&gt;"",NOT(ISNUMBER(I268)))),"Revisar data/valor",IF(DAY(C268)&lt;&gt;1,"Competência inválida",IF(OR(E268&lt;0,F268&lt;0,F268&gt;1,I268&lt;0),"Valor ou taxa inválida",IF(COUNTIF($A$8:$A$507,A268)&gt;1,"ID duplicado",IF(I268&gt;G268,"Pago acima da comissão",IF(AND(H268&lt;&gt;"Sim",H268&lt;&gt;"Não"),"Conferência inválida",""))))))))</x:f>
      </x:c>
      <x:c r="L268" s="24"/>
      <x:c r="M268" s="24"/>
      <x:c r="N268" s="24"/>
    </x:row>
    <x:row r="269" ht="22" customHeight="1">
      <x:c r="A269" s="24"/>
      <x:c r="B269" s="28"/>
      <x:c r="C269" s="30"/>
      <x:c r="D269" s="24"/>
      <x:c r="E269" s="34"/>
      <x:c r="F269" s="32"/>
      <x:c r="G269" s="36" t="str">
        <x:f>IF(OR(A269="",E269="",F269="",NOT(ISNUMBER(E269)),NOT(ISNUMBER(F269))),"",ROUND(E269*F269,2))</x:f>
      </x:c>
      <x:c r="H269" s="24"/>
      <x:c r="I269" s="34"/>
      <x:c r="J269" s="36" t="str">
        <x:f>IF(OR(NOT(ISNUMBER(G269)),AND(I269&lt;&gt;"",NOT(ISNUMBER(I269)))),"",G269-I269)</x:f>
      </x:c>
      <x:c r="K269" s="26" t="str">
        <x:f>IF(COUNTA(A269:F269)+COUNTA(H269:I269)+COUNTA(L269:N269)=0,"",IF(OR(A269="",B269="",C269="",D269="",E269="",F269="",H269="",L269="",M269=""),"Completar campos",IF(OR(NOT(ISNUMBER(B269)),NOT(ISNUMBER(C269)),NOT(ISNUMBER(E269)),NOT(ISNUMBER(F269)),AND(I269&lt;&gt;"",NOT(ISNUMBER(I269)))),"Revisar data/valor",IF(DAY(C269)&lt;&gt;1,"Competência inválida",IF(OR(E269&lt;0,F269&lt;0,F269&gt;1,I269&lt;0),"Valor ou taxa inválida",IF(COUNTIF($A$8:$A$507,A269)&gt;1,"ID duplicado",IF(I269&gt;G269,"Pago acima da comissão",IF(AND(H269&lt;&gt;"Sim",H269&lt;&gt;"Não"),"Conferência inválida",""))))))))</x:f>
      </x:c>
      <x:c r="L269" s="24"/>
      <x:c r="M269" s="24"/>
      <x:c r="N269" s="24"/>
    </x:row>
    <x:row r="270" ht="22" customHeight="1">
      <x:c r="A270" s="24"/>
      <x:c r="B270" s="28"/>
      <x:c r="C270" s="30"/>
      <x:c r="D270" s="24"/>
      <x:c r="E270" s="34"/>
      <x:c r="F270" s="32"/>
      <x:c r="G270" s="36" t="str">
        <x:f>IF(OR(A270="",E270="",F270="",NOT(ISNUMBER(E270)),NOT(ISNUMBER(F270))),"",ROUND(E270*F270,2))</x:f>
      </x:c>
      <x:c r="H270" s="24"/>
      <x:c r="I270" s="34"/>
      <x:c r="J270" s="36" t="str">
        <x:f>IF(OR(NOT(ISNUMBER(G270)),AND(I270&lt;&gt;"",NOT(ISNUMBER(I270)))),"",G270-I270)</x:f>
      </x:c>
      <x:c r="K270" s="26" t="str">
        <x:f>IF(COUNTA(A270:F270)+COUNTA(H270:I270)+COUNTA(L270:N270)=0,"",IF(OR(A270="",B270="",C270="",D270="",E270="",F270="",H270="",L270="",M270=""),"Completar campos",IF(OR(NOT(ISNUMBER(B270)),NOT(ISNUMBER(C270)),NOT(ISNUMBER(E270)),NOT(ISNUMBER(F270)),AND(I270&lt;&gt;"",NOT(ISNUMBER(I270)))),"Revisar data/valor",IF(DAY(C270)&lt;&gt;1,"Competência inválida",IF(OR(E270&lt;0,F270&lt;0,F270&gt;1,I270&lt;0),"Valor ou taxa inválida",IF(COUNTIF($A$8:$A$507,A270)&gt;1,"ID duplicado",IF(I270&gt;G270,"Pago acima da comissão",IF(AND(H270&lt;&gt;"Sim",H270&lt;&gt;"Não"),"Conferência inválida",""))))))))</x:f>
      </x:c>
      <x:c r="L270" s="24"/>
      <x:c r="M270" s="24"/>
      <x:c r="N270" s="24"/>
    </x:row>
    <x:row r="271" ht="22" customHeight="1">
      <x:c r="A271" s="24"/>
      <x:c r="B271" s="28"/>
      <x:c r="C271" s="30"/>
      <x:c r="D271" s="24"/>
      <x:c r="E271" s="34"/>
      <x:c r="F271" s="32"/>
      <x:c r="G271" s="36" t="str">
        <x:f>IF(OR(A271="",E271="",F271="",NOT(ISNUMBER(E271)),NOT(ISNUMBER(F271))),"",ROUND(E271*F271,2))</x:f>
      </x:c>
      <x:c r="H271" s="24"/>
      <x:c r="I271" s="34"/>
      <x:c r="J271" s="36" t="str">
        <x:f>IF(OR(NOT(ISNUMBER(G271)),AND(I271&lt;&gt;"",NOT(ISNUMBER(I271)))),"",G271-I271)</x:f>
      </x:c>
      <x:c r="K271" s="26" t="str">
        <x:f>IF(COUNTA(A271:F271)+COUNTA(H271:I271)+COUNTA(L271:N271)=0,"",IF(OR(A271="",B271="",C271="",D271="",E271="",F271="",H271="",L271="",M271=""),"Completar campos",IF(OR(NOT(ISNUMBER(B271)),NOT(ISNUMBER(C271)),NOT(ISNUMBER(E271)),NOT(ISNUMBER(F271)),AND(I271&lt;&gt;"",NOT(ISNUMBER(I271)))),"Revisar data/valor",IF(DAY(C271)&lt;&gt;1,"Competência inválida",IF(OR(E271&lt;0,F271&lt;0,F271&gt;1,I271&lt;0),"Valor ou taxa inválida",IF(COUNTIF($A$8:$A$507,A271)&gt;1,"ID duplicado",IF(I271&gt;G271,"Pago acima da comissão",IF(AND(H271&lt;&gt;"Sim",H271&lt;&gt;"Não"),"Conferência inválida",""))))))))</x:f>
      </x:c>
      <x:c r="L271" s="24"/>
      <x:c r="M271" s="24"/>
      <x:c r="N271" s="24"/>
    </x:row>
    <x:row r="272" ht="22" customHeight="1">
      <x:c r="A272" s="24"/>
      <x:c r="B272" s="28"/>
      <x:c r="C272" s="30"/>
      <x:c r="D272" s="24"/>
      <x:c r="E272" s="34"/>
      <x:c r="F272" s="32"/>
      <x:c r="G272" s="36" t="str">
        <x:f>IF(OR(A272="",E272="",F272="",NOT(ISNUMBER(E272)),NOT(ISNUMBER(F272))),"",ROUND(E272*F272,2))</x:f>
      </x:c>
      <x:c r="H272" s="24"/>
      <x:c r="I272" s="34"/>
      <x:c r="J272" s="36" t="str">
        <x:f>IF(OR(NOT(ISNUMBER(G272)),AND(I272&lt;&gt;"",NOT(ISNUMBER(I272)))),"",G272-I272)</x:f>
      </x:c>
      <x:c r="K272" s="26" t="str">
        <x:f>IF(COUNTA(A272:F272)+COUNTA(H272:I272)+COUNTA(L272:N272)=0,"",IF(OR(A272="",B272="",C272="",D272="",E272="",F272="",H272="",L272="",M272=""),"Completar campos",IF(OR(NOT(ISNUMBER(B272)),NOT(ISNUMBER(C272)),NOT(ISNUMBER(E272)),NOT(ISNUMBER(F272)),AND(I272&lt;&gt;"",NOT(ISNUMBER(I272)))),"Revisar data/valor",IF(DAY(C272)&lt;&gt;1,"Competência inválida",IF(OR(E272&lt;0,F272&lt;0,F272&gt;1,I272&lt;0),"Valor ou taxa inválida",IF(COUNTIF($A$8:$A$507,A272)&gt;1,"ID duplicado",IF(I272&gt;G272,"Pago acima da comissão",IF(AND(H272&lt;&gt;"Sim",H272&lt;&gt;"Não"),"Conferência inválida",""))))))))</x:f>
      </x:c>
      <x:c r="L272" s="24"/>
      <x:c r="M272" s="24"/>
      <x:c r="N272" s="24"/>
    </x:row>
    <x:row r="273" ht="22" customHeight="1">
      <x:c r="A273" s="24"/>
      <x:c r="B273" s="28"/>
      <x:c r="C273" s="30"/>
      <x:c r="D273" s="24"/>
      <x:c r="E273" s="34"/>
      <x:c r="F273" s="32"/>
      <x:c r="G273" s="36" t="str">
        <x:f>IF(OR(A273="",E273="",F273="",NOT(ISNUMBER(E273)),NOT(ISNUMBER(F273))),"",ROUND(E273*F273,2))</x:f>
      </x:c>
      <x:c r="H273" s="24"/>
      <x:c r="I273" s="34"/>
      <x:c r="J273" s="36" t="str">
        <x:f>IF(OR(NOT(ISNUMBER(G273)),AND(I273&lt;&gt;"",NOT(ISNUMBER(I273)))),"",G273-I273)</x:f>
      </x:c>
      <x:c r="K273" s="26" t="str">
        <x:f>IF(COUNTA(A273:F273)+COUNTA(H273:I273)+COUNTA(L273:N273)=0,"",IF(OR(A273="",B273="",C273="",D273="",E273="",F273="",H273="",L273="",M273=""),"Completar campos",IF(OR(NOT(ISNUMBER(B273)),NOT(ISNUMBER(C273)),NOT(ISNUMBER(E273)),NOT(ISNUMBER(F273)),AND(I273&lt;&gt;"",NOT(ISNUMBER(I273)))),"Revisar data/valor",IF(DAY(C273)&lt;&gt;1,"Competência inválida",IF(OR(E273&lt;0,F273&lt;0,F273&gt;1,I273&lt;0),"Valor ou taxa inválida",IF(COUNTIF($A$8:$A$507,A273)&gt;1,"ID duplicado",IF(I273&gt;G273,"Pago acima da comissão",IF(AND(H273&lt;&gt;"Sim",H273&lt;&gt;"Não"),"Conferência inválida",""))))))))</x:f>
      </x:c>
      <x:c r="L273" s="24"/>
      <x:c r="M273" s="24"/>
      <x:c r="N273" s="24"/>
    </x:row>
    <x:row r="274" ht="22" customHeight="1">
      <x:c r="A274" s="24"/>
      <x:c r="B274" s="28"/>
      <x:c r="C274" s="30"/>
      <x:c r="D274" s="24"/>
      <x:c r="E274" s="34"/>
      <x:c r="F274" s="32"/>
      <x:c r="G274" s="36" t="str">
        <x:f>IF(OR(A274="",E274="",F274="",NOT(ISNUMBER(E274)),NOT(ISNUMBER(F274))),"",ROUND(E274*F274,2))</x:f>
      </x:c>
      <x:c r="H274" s="24"/>
      <x:c r="I274" s="34"/>
      <x:c r="J274" s="36" t="str">
        <x:f>IF(OR(NOT(ISNUMBER(G274)),AND(I274&lt;&gt;"",NOT(ISNUMBER(I274)))),"",G274-I274)</x:f>
      </x:c>
      <x:c r="K274" s="26" t="str">
        <x:f>IF(COUNTA(A274:F274)+COUNTA(H274:I274)+COUNTA(L274:N274)=0,"",IF(OR(A274="",B274="",C274="",D274="",E274="",F274="",H274="",L274="",M274=""),"Completar campos",IF(OR(NOT(ISNUMBER(B274)),NOT(ISNUMBER(C274)),NOT(ISNUMBER(E274)),NOT(ISNUMBER(F274)),AND(I274&lt;&gt;"",NOT(ISNUMBER(I274)))),"Revisar data/valor",IF(DAY(C274)&lt;&gt;1,"Competência inválida",IF(OR(E274&lt;0,F274&lt;0,F274&gt;1,I274&lt;0),"Valor ou taxa inválida",IF(COUNTIF($A$8:$A$507,A274)&gt;1,"ID duplicado",IF(I274&gt;G274,"Pago acima da comissão",IF(AND(H274&lt;&gt;"Sim",H274&lt;&gt;"Não"),"Conferência inválida",""))))))))</x:f>
      </x:c>
      <x:c r="L274" s="24"/>
      <x:c r="M274" s="24"/>
      <x:c r="N274" s="24"/>
    </x:row>
    <x:row r="275" ht="22" customHeight="1">
      <x:c r="A275" s="24"/>
      <x:c r="B275" s="28"/>
      <x:c r="C275" s="30"/>
      <x:c r="D275" s="24"/>
      <x:c r="E275" s="34"/>
      <x:c r="F275" s="32"/>
      <x:c r="G275" s="36" t="str">
        <x:f>IF(OR(A275="",E275="",F275="",NOT(ISNUMBER(E275)),NOT(ISNUMBER(F275))),"",ROUND(E275*F275,2))</x:f>
      </x:c>
      <x:c r="H275" s="24"/>
      <x:c r="I275" s="34"/>
      <x:c r="J275" s="36" t="str">
        <x:f>IF(OR(NOT(ISNUMBER(G275)),AND(I275&lt;&gt;"",NOT(ISNUMBER(I275)))),"",G275-I275)</x:f>
      </x:c>
      <x:c r="K275" s="26" t="str">
        <x:f>IF(COUNTA(A275:F275)+COUNTA(H275:I275)+COUNTA(L275:N275)=0,"",IF(OR(A275="",B275="",C275="",D275="",E275="",F275="",H275="",L275="",M275=""),"Completar campos",IF(OR(NOT(ISNUMBER(B275)),NOT(ISNUMBER(C275)),NOT(ISNUMBER(E275)),NOT(ISNUMBER(F275)),AND(I275&lt;&gt;"",NOT(ISNUMBER(I275)))),"Revisar data/valor",IF(DAY(C275)&lt;&gt;1,"Competência inválida",IF(OR(E275&lt;0,F275&lt;0,F275&gt;1,I275&lt;0),"Valor ou taxa inválida",IF(COUNTIF($A$8:$A$507,A275)&gt;1,"ID duplicado",IF(I275&gt;G275,"Pago acima da comissão",IF(AND(H275&lt;&gt;"Sim",H275&lt;&gt;"Não"),"Conferência inválida",""))))))))</x:f>
      </x:c>
      <x:c r="L275" s="24"/>
      <x:c r="M275" s="24"/>
      <x:c r="N275" s="24"/>
    </x:row>
    <x:row r="276" ht="22" customHeight="1">
      <x:c r="A276" s="24"/>
      <x:c r="B276" s="28"/>
      <x:c r="C276" s="30"/>
      <x:c r="D276" s="24"/>
      <x:c r="E276" s="34"/>
      <x:c r="F276" s="32"/>
      <x:c r="G276" s="36" t="str">
        <x:f>IF(OR(A276="",E276="",F276="",NOT(ISNUMBER(E276)),NOT(ISNUMBER(F276))),"",ROUND(E276*F276,2))</x:f>
      </x:c>
      <x:c r="H276" s="24"/>
      <x:c r="I276" s="34"/>
      <x:c r="J276" s="36" t="str">
        <x:f>IF(OR(NOT(ISNUMBER(G276)),AND(I276&lt;&gt;"",NOT(ISNUMBER(I276)))),"",G276-I276)</x:f>
      </x:c>
      <x:c r="K276" s="26" t="str">
        <x:f>IF(COUNTA(A276:F276)+COUNTA(H276:I276)+COUNTA(L276:N276)=0,"",IF(OR(A276="",B276="",C276="",D276="",E276="",F276="",H276="",L276="",M276=""),"Completar campos",IF(OR(NOT(ISNUMBER(B276)),NOT(ISNUMBER(C276)),NOT(ISNUMBER(E276)),NOT(ISNUMBER(F276)),AND(I276&lt;&gt;"",NOT(ISNUMBER(I276)))),"Revisar data/valor",IF(DAY(C276)&lt;&gt;1,"Competência inválida",IF(OR(E276&lt;0,F276&lt;0,F276&gt;1,I276&lt;0),"Valor ou taxa inválida",IF(COUNTIF($A$8:$A$507,A276)&gt;1,"ID duplicado",IF(I276&gt;G276,"Pago acima da comissão",IF(AND(H276&lt;&gt;"Sim",H276&lt;&gt;"Não"),"Conferência inválida",""))))))))</x:f>
      </x:c>
      <x:c r="L276" s="24"/>
      <x:c r="M276" s="24"/>
      <x:c r="N276" s="24"/>
    </x:row>
    <x:row r="277" ht="22" customHeight="1">
      <x:c r="A277" s="24"/>
      <x:c r="B277" s="28"/>
      <x:c r="C277" s="30"/>
      <x:c r="D277" s="24"/>
      <x:c r="E277" s="34"/>
      <x:c r="F277" s="32"/>
      <x:c r="G277" s="36" t="str">
        <x:f>IF(OR(A277="",E277="",F277="",NOT(ISNUMBER(E277)),NOT(ISNUMBER(F277))),"",ROUND(E277*F277,2))</x:f>
      </x:c>
      <x:c r="H277" s="24"/>
      <x:c r="I277" s="34"/>
      <x:c r="J277" s="36" t="str">
        <x:f>IF(OR(NOT(ISNUMBER(G277)),AND(I277&lt;&gt;"",NOT(ISNUMBER(I277)))),"",G277-I277)</x:f>
      </x:c>
      <x:c r="K277" s="26" t="str">
        <x:f>IF(COUNTA(A277:F277)+COUNTA(H277:I277)+COUNTA(L277:N277)=0,"",IF(OR(A277="",B277="",C277="",D277="",E277="",F277="",H277="",L277="",M277=""),"Completar campos",IF(OR(NOT(ISNUMBER(B277)),NOT(ISNUMBER(C277)),NOT(ISNUMBER(E277)),NOT(ISNUMBER(F277)),AND(I277&lt;&gt;"",NOT(ISNUMBER(I277)))),"Revisar data/valor",IF(DAY(C277)&lt;&gt;1,"Competência inválida",IF(OR(E277&lt;0,F277&lt;0,F277&gt;1,I277&lt;0),"Valor ou taxa inválida",IF(COUNTIF($A$8:$A$507,A277)&gt;1,"ID duplicado",IF(I277&gt;G277,"Pago acima da comissão",IF(AND(H277&lt;&gt;"Sim",H277&lt;&gt;"Não"),"Conferência inválida",""))))))))</x:f>
      </x:c>
      <x:c r="L277" s="24"/>
      <x:c r="M277" s="24"/>
      <x:c r="N277" s="24"/>
    </x:row>
    <x:row r="278" ht="22" customHeight="1">
      <x:c r="A278" s="24"/>
      <x:c r="B278" s="28"/>
      <x:c r="C278" s="30"/>
      <x:c r="D278" s="24"/>
      <x:c r="E278" s="34"/>
      <x:c r="F278" s="32"/>
      <x:c r="G278" s="36" t="str">
        <x:f>IF(OR(A278="",E278="",F278="",NOT(ISNUMBER(E278)),NOT(ISNUMBER(F278))),"",ROUND(E278*F278,2))</x:f>
      </x:c>
      <x:c r="H278" s="24"/>
      <x:c r="I278" s="34"/>
      <x:c r="J278" s="36" t="str">
        <x:f>IF(OR(NOT(ISNUMBER(G278)),AND(I278&lt;&gt;"",NOT(ISNUMBER(I278)))),"",G278-I278)</x:f>
      </x:c>
      <x:c r="K278" s="26" t="str">
        <x:f>IF(COUNTA(A278:F278)+COUNTA(H278:I278)+COUNTA(L278:N278)=0,"",IF(OR(A278="",B278="",C278="",D278="",E278="",F278="",H278="",L278="",M278=""),"Completar campos",IF(OR(NOT(ISNUMBER(B278)),NOT(ISNUMBER(C278)),NOT(ISNUMBER(E278)),NOT(ISNUMBER(F278)),AND(I278&lt;&gt;"",NOT(ISNUMBER(I278)))),"Revisar data/valor",IF(DAY(C278)&lt;&gt;1,"Competência inválida",IF(OR(E278&lt;0,F278&lt;0,F278&gt;1,I278&lt;0),"Valor ou taxa inválida",IF(COUNTIF($A$8:$A$507,A278)&gt;1,"ID duplicado",IF(I278&gt;G278,"Pago acima da comissão",IF(AND(H278&lt;&gt;"Sim",H278&lt;&gt;"Não"),"Conferência inválida",""))))))))</x:f>
      </x:c>
      <x:c r="L278" s="24"/>
      <x:c r="M278" s="24"/>
      <x:c r="N278" s="24"/>
    </x:row>
    <x:row r="279" ht="22" customHeight="1">
      <x:c r="A279" s="24"/>
      <x:c r="B279" s="28"/>
      <x:c r="C279" s="30"/>
      <x:c r="D279" s="24"/>
      <x:c r="E279" s="34"/>
      <x:c r="F279" s="32"/>
      <x:c r="G279" s="36" t="str">
        <x:f>IF(OR(A279="",E279="",F279="",NOT(ISNUMBER(E279)),NOT(ISNUMBER(F279))),"",ROUND(E279*F279,2))</x:f>
      </x:c>
      <x:c r="H279" s="24"/>
      <x:c r="I279" s="34"/>
      <x:c r="J279" s="36" t="str">
        <x:f>IF(OR(NOT(ISNUMBER(G279)),AND(I279&lt;&gt;"",NOT(ISNUMBER(I279)))),"",G279-I279)</x:f>
      </x:c>
      <x:c r="K279" s="26" t="str">
        <x:f>IF(COUNTA(A279:F279)+COUNTA(H279:I279)+COUNTA(L279:N279)=0,"",IF(OR(A279="",B279="",C279="",D279="",E279="",F279="",H279="",L279="",M279=""),"Completar campos",IF(OR(NOT(ISNUMBER(B279)),NOT(ISNUMBER(C279)),NOT(ISNUMBER(E279)),NOT(ISNUMBER(F279)),AND(I279&lt;&gt;"",NOT(ISNUMBER(I279)))),"Revisar data/valor",IF(DAY(C279)&lt;&gt;1,"Competência inválida",IF(OR(E279&lt;0,F279&lt;0,F279&gt;1,I279&lt;0),"Valor ou taxa inválida",IF(COUNTIF($A$8:$A$507,A279)&gt;1,"ID duplicado",IF(I279&gt;G279,"Pago acima da comissão",IF(AND(H279&lt;&gt;"Sim",H279&lt;&gt;"Não"),"Conferência inválida",""))))))))</x:f>
      </x:c>
      <x:c r="L279" s="24"/>
      <x:c r="M279" s="24"/>
      <x:c r="N279" s="24"/>
    </x:row>
    <x:row r="280" ht="22" customHeight="1">
      <x:c r="A280" s="24"/>
      <x:c r="B280" s="28"/>
      <x:c r="C280" s="30"/>
      <x:c r="D280" s="24"/>
      <x:c r="E280" s="34"/>
      <x:c r="F280" s="32"/>
      <x:c r="G280" s="36" t="str">
        <x:f>IF(OR(A280="",E280="",F280="",NOT(ISNUMBER(E280)),NOT(ISNUMBER(F280))),"",ROUND(E280*F280,2))</x:f>
      </x:c>
      <x:c r="H280" s="24"/>
      <x:c r="I280" s="34"/>
      <x:c r="J280" s="36" t="str">
        <x:f>IF(OR(NOT(ISNUMBER(G280)),AND(I280&lt;&gt;"",NOT(ISNUMBER(I280)))),"",G280-I280)</x:f>
      </x:c>
      <x:c r="K280" s="26" t="str">
        <x:f>IF(COUNTA(A280:F280)+COUNTA(H280:I280)+COUNTA(L280:N280)=0,"",IF(OR(A280="",B280="",C280="",D280="",E280="",F280="",H280="",L280="",M280=""),"Completar campos",IF(OR(NOT(ISNUMBER(B280)),NOT(ISNUMBER(C280)),NOT(ISNUMBER(E280)),NOT(ISNUMBER(F280)),AND(I280&lt;&gt;"",NOT(ISNUMBER(I280)))),"Revisar data/valor",IF(DAY(C280)&lt;&gt;1,"Competência inválida",IF(OR(E280&lt;0,F280&lt;0,F280&gt;1,I280&lt;0),"Valor ou taxa inválida",IF(COUNTIF($A$8:$A$507,A280)&gt;1,"ID duplicado",IF(I280&gt;G280,"Pago acima da comissão",IF(AND(H280&lt;&gt;"Sim",H280&lt;&gt;"Não"),"Conferência inválida",""))))))))</x:f>
      </x:c>
      <x:c r="L280" s="24"/>
      <x:c r="M280" s="24"/>
      <x:c r="N280" s="24"/>
    </x:row>
    <x:row r="281" ht="22" customHeight="1">
      <x:c r="A281" s="24"/>
      <x:c r="B281" s="28"/>
      <x:c r="C281" s="30"/>
      <x:c r="D281" s="24"/>
      <x:c r="E281" s="34"/>
      <x:c r="F281" s="32"/>
      <x:c r="G281" s="36" t="str">
        <x:f>IF(OR(A281="",E281="",F281="",NOT(ISNUMBER(E281)),NOT(ISNUMBER(F281))),"",ROUND(E281*F281,2))</x:f>
      </x:c>
      <x:c r="H281" s="24"/>
      <x:c r="I281" s="34"/>
      <x:c r="J281" s="36" t="str">
        <x:f>IF(OR(NOT(ISNUMBER(G281)),AND(I281&lt;&gt;"",NOT(ISNUMBER(I281)))),"",G281-I281)</x:f>
      </x:c>
      <x:c r="K281" s="26" t="str">
        <x:f>IF(COUNTA(A281:F281)+COUNTA(H281:I281)+COUNTA(L281:N281)=0,"",IF(OR(A281="",B281="",C281="",D281="",E281="",F281="",H281="",L281="",M281=""),"Completar campos",IF(OR(NOT(ISNUMBER(B281)),NOT(ISNUMBER(C281)),NOT(ISNUMBER(E281)),NOT(ISNUMBER(F281)),AND(I281&lt;&gt;"",NOT(ISNUMBER(I281)))),"Revisar data/valor",IF(DAY(C281)&lt;&gt;1,"Competência inválida",IF(OR(E281&lt;0,F281&lt;0,F281&gt;1,I281&lt;0),"Valor ou taxa inválida",IF(COUNTIF($A$8:$A$507,A281)&gt;1,"ID duplicado",IF(I281&gt;G281,"Pago acima da comissão",IF(AND(H281&lt;&gt;"Sim",H281&lt;&gt;"Não"),"Conferência inválida",""))))))))</x:f>
      </x:c>
      <x:c r="L281" s="24"/>
      <x:c r="M281" s="24"/>
      <x:c r="N281" s="24"/>
    </x:row>
    <x:row r="282" ht="22" customHeight="1">
      <x:c r="A282" s="24"/>
      <x:c r="B282" s="28"/>
      <x:c r="C282" s="30"/>
      <x:c r="D282" s="24"/>
      <x:c r="E282" s="34"/>
      <x:c r="F282" s="32"/>
      <x:c r="G282" s="36" t="str">
        <x:f>IF(OR(A282="",E282="",F282="",NOT(ISNUMBER(E282)),NOT(ISNUMBER(F282))),"",ROUND(E282*F282,2))</x:f>
      </x:c>
      <x:c r="H282" s="24"/>
      <x:c r="I282" s="34"/>
      <x:c r="J282" s="36" t="str">
        <x:f>IF(OR(NOT(ISNUMBER(G282)),AND(I282&lt;&gt;"",NOT(ISNUMBER(I282)))),"",G282-I282)</x:f>
      </x:c>
      <x:c r="K282" s="26" t="str">
        <x:f>IF(COUNTA(A282:F282)+COUNTA(H282:I282)+COUNTA(L282:N282)=0,"",IF(OR(A282="",B282="",C282="",D282="",E282="",F282="",H282="",L282="",M282=""),"Completar campos",IF(OR(NOT(ISNUMBER(B282)),NOT(ISNUMBER(C282)),NOT(ISNUMBER(E282)),NOT(ISNUMBER(F282)),AND(I282&lt;&gt;"",NOT(ISNUMBER(I282)))),"Revisar data/valor",IF(DAY(C282)&lt;&gt;1,"Competência inválida",IF(OR(E282&lt;0,F282&lt;0,F282&gt;1,I282&lt;0),"Valor ou taxa inválida",IF(COUNTIF($A$8:$A$507,A282)&gt;1,"ID duplicado",IF(I282&gt;G282,"Pago acima da comissão",IF(AND(H282&lt;&gt;"Sim",H282&lt;&gt;"Não"),"Conferência inválida",""))))))))</x:f>
      </x:c>
      <x:c r="L282" s="24"/>
      <x:c r="M282" s="24"/>
      <x:c r="N282" s="24"/>
    </x:row>
    <x:row r="283" ht="22" customHeight="1">
      <x:c r="A283" s="24"/>
      <x:c r="B283" s="28"/>
      <x:c r="C283" s="30"/>
      <x:c r="D283" s="24"/>
      <x:c r="E283" s="34"/>
      <x:c r="F283" s="32"/>
      <x:c r="G283" s="36" t="str">
        <x:f>IF(OR(A283="",E283="",F283="",NOT(ISNUMBER(E283)),NOT(ISNUMBER(F283))),"",ROUND(E283*F283,2))</x:f>
      </x:c>
      <x:c r="H283" s="24"/>
      <x:c r="I283" s="34"/>
      <x:c r="J283" s="36" t="str">
        <x:f>IF(OR(NOT(ISNUMBER(G283)),AND(I283&lt;&gt;"",NOT(ISNUMBER(I283)))),"",G283-I283)</x:f>
      </x:c>
      <x:c r="K283" s="26" t="str">
        <x:f>IF(COUNTA(A283:F283)+COUNTA(H283:I283)+COUNTA(L283:N283)=0,"",IF(OR(A283="",B283="",C283="",D283="",E283="",F283="",H283="",L283="",M283=""),"Completar campos",IF(OR(NOT(ISNUMBER(B283)),NOT(ISNUMBER(C283)),NOT(ISNUMBER(E283)),NOT(ISNUMBER(F283)),AND(I283&lt;&gt;"",NOT(ISNUMBER(I283)))),"Revisar data/valor",IF(DAY(C283)&lt;&gt;1,"Competência inválida",IF(OR(E283&lt;0,F283&lt;0,F283&gt;1,I283&lt;0),"Valor ou taxa inválida",IF(COUNTIF($A$8:$A$507,A283)&gt;1,"ID duplicado",IF(I283&gt;G283,"Pago acima da comissão",IF(AND(H283&lt;&gt;"Sim",H283&lt;&gt;"Não"),"Conferência inválida",""))))))))</x:f>
      </x:c>
      <x:c r="L283" s="24"/>
      <x:c r="M283" s="24"/>
      <x:c r="N283" s="24"/>
    </x:row>
    <x:row r="284" ht="22" customHeight="1">
      <x:c r="A284" s="24"/>
      <x:c r="B284" s="28"/>
      <x:c r="C284" s="30"/>
      <x:c r="D284" s="24"/>
      <x:c r="E284" s="34"/>
      <x:c r="F284" s="32"/>
      <x:c r="G284" s="36" t="str">
        <x:f>IF(OR(A284="",E284="",F284="",NOT(ISNUMBER(E284)),NOT(ISNUMBER(F284))),"",ROUND(E284*F284,2))</x:f>
      </x:c>
      <x:c r="H284" s="24"/>
      <x:c r="I284" s="34"/>
      <x:c r="J284" s="36" t="str">
        <x:f>IF(OR(NOT(ISNUMBER(G284)),AND(I284&lt;&gt;"",NOT(ISNUMBER(I284)))),"",G284-I284)</x:f>
      </x:c>
      <x:c r="K284" s="26" t="str">
        <x:f>IF(COUNTA(A284:F284)+COUNTA(H284:I284)+COUNTA(L284:N284)=0,"",IF(OR(A284="",B284="",C284="",D284="",E284="",F284="",H284="",L284="",M284=""),"Completar campos",IF(OR(NOT(ISNUMBER(B284)),NOT(ISNUMBER(C284)),NOT(ISNUMBER(E284)),NOT(ISNUMBER(F284)),AND(I284&lt;&gt;"",NOT(ISNUMBER(I284)))),"Revisar data/valor",IF(DAY(C284)&lt;&gt;1,"Competência inválida",IF(OR(E284&lt;0,F284&lt;0,F284&gt;1,I284&lt;0),"Valor ou taxa inválida",IF(COUNTIF($A$8:$A$507,A284)&gt;1,"ID duplicado",IF(I284&gt;G284,"Pago acima da comissão",IF(AND(H284&lt;&gt;"Sim",H284&lt;&gt;"Não"),"Conferência inválida",""))))))))</x:f>
      </x:c>
      <x:c r="L284" s="24"/>
      <x:c r="M284" s="24"/>
      <x:c r="N284" s="24"/>
    </x:row>
    <x:row r="285" ht="22" customHeight="1">
      <x:c r="A285" s="24"/>
      <x:c r="B285" s="28"/>
      <x:c r="C285" s="30"/>
      <x:c r="D285" s="24"/>
      <x:c r="E285" s="34"/>
      <x:c r="F285" s="32"/>
      <x:c r="G285" s="36" t="str">
        <x:f>IF(OR(A285="",E285="",F285="",NOT(ISNUMBER(E285)),NOT(ISNUMBER(F285))),"",ROUND(E285*F285,2))</x:f>
      </x:c>
      <x:c r="H285" s="24"/>
      <x:c r="I285" s="34"/>
      <x:c r="J285" s="36" t="str">
        <x:f>IF(OR(NOT(ISNUMBER(G285)),AND(I285&lt;&gt;"",NOT(ISNUMBER(I285)))),"",G285-I285)</x:f>
      </x:c>
      <x:c r="K285" s="26" t="str">
        <x:f>IF(COUNTA(A285:F285)+COUNTA(H285:I285)+COUNTA(L285:N285)=0,"",IF(OR(A285="",B285="",C285="",D285="",E285="",F285="",H285="",L285="",M285=""),"Completar campos",IF(OR(NOT(ISNUMBER(B285)),NOT(ISNUMBER(C285)),NOT(ISNUMBER(E285)),NOT(ISNUMBER(F285)),AND(I285&lt;&gt;"",NOT(ISNUMBER(I285)))),"Revisar data/valor",IF(DAY(C285)&lt;&gt;1,"Competência inválida",IF(OR(E285&lt;0,F285&lt;0,F285&gt;1,I285&lt;0),"Valor ou taxa inválida",IF(COUNTIF($A$8:$A$507,A285)&gt;1,"ID duplicado",IF(I285&gt;G285,"Pago acima da comissão",IF(AND(H285&lt;&gt;"Sim",H285&lt;&gt;"Não"),"Conferência inválida",""))))))))</x:f>
      </x:c>
      <x:c r="L285" s="24"/>
      <x:c r="M285" s="24"/>
      <x:c r="N285" s="24"/>
    </x:row>
    <x:row r="286" ht="22" customHeight="1">
      <x:c r="A286" s="24"/>
      <x:c r="B286" s="28"/>
      <x:c r="C286" s="30"/>
      <x:c r="D286" s="24"/>
      <x:c r="E286" s="34"/>
      <x:c r="F286" s="32"/>
      <x:c r="G286" s="36" t="str">
        <x:f>IF(OR(A286="",E286="",F286="",NOT(ISNUMBER(E286)),NOT(ISNUMBER(F286))),"",ROUND(E286*F286,2))</x:f>
      </x:c>
      <x:c r="H286" s="24"/>
      <x:c r="I286" s="34"/>
      <x:c r="J286" s="36" t="str">
        <x:f>IF(OR(NOT(ISNUMBER(G286)),AND(I286&lt;&gt;"",NOT(ISNUMBER(I286)))),"",G286-I286)</x:f>
      </x:c>
      <x:c r="K286" s="26" t="str">
        <x:f>IF(COUNTA(A286:F286)+COUNTA(H286:I286)+COUNTA(L286:N286)=0,"",IF(OR(A286="",B286="",C286="",D286="",E286="",F286="",H286="",L286="",M286=""),"Completar campos",IF(OR(NOT(ISNUMBER(B286)),NOT(ISNUMBER(C286)),NOT(ISNUMBER(E286)),NOT(ISNUMBER(F286)),AND(I286&lt;&gt;"",NOT(ISNUMBER(I286)))),"Revisar data/valor",IF(DAY(C286)&lt;&gt;1,"Competência inválida",IF(OR(E286&lt;0,F286&lt;0,F286&gt;1,I286&lt;0),"Valor ou taxa inválida",IF(COUNTIF($A$8:$A$507,A286)&gt;1,"ID duplicado",IF(I286&gt;G286,"Pago acima da comissão",IF(AND(H286&lt;&gt;"Sim",H286&lt;&gt;"Não"),"Conferência inválida",""))))))))</x:f>
      </x:c>
      <x:c r="L286" s="24"/>
      <x:c r="M286" s="24"/>
      <x:c r="N286" s="24"/>
    </x:row>
    <x:row r="287" ht="22" customHeight="1">
      <x:c r="A287" s="24"/>
      <x:c r="B287" s="28"/>
      <x:c r="C287" s="30"/>
      <x:c r="D287" s="24"/>
      <x:c r="E287" s="34"/>
      <x:c r="F287" s="32"/>
      <x:c r="G287" s="36" t="str">
        <x:f>IF(OR(A287="",E287="",F287="",NOT(ISNUMBER(E287)),NOT(ISNUMBER(F287))),"",ROUND(E287*F287,2))</x:f>
      </x:c>
      <x:c r="H287" s="24"/>
      <x:c r="I287" s="34"/>
      <x:c r="J287" s="36" t="str">
        <x:f>IF(OR(NOT(ISNUMBER(G287)),AND(I287&lt;&gt;"",NOT(ISNUMBER(I287)))),"",G287-I287)</x:f>
      </x:c>
      <x:c r="K287" s="26" t="str">
        <x:f>IF(COUNTA(A287:F287)+COUNTA(H287:I287)+COUNTA(L287:N287)=0,"",IF(OR(A287="",B287="",C287="",D287="",E287="",F287="",H287="",L287="",M287=""),"Completar campos",IF(OR(NOT(ISNUMBER(B287)),NOT(ISNUMBER(C287)),NOT(ISNUMBER(E287)),NOT(ISNUMBER(F287)),AND(I287&lt;&gt;"",NOT(ISNUMBER(I287)))),"Revisar data/valor",IF(DAY(C287)&lt;&gt;1,"Competência inválida",IF(OR(E287&lt;0,F287&lt;0,F287&gt;1,I287&lt;0),"Valor ou taxa inválida",IF(COUNTIF($A$8:$A$507,A287)&gt;1,"ID duplicado",IF(I287&gt;G287,"Pago acima da comissão",IF(AND(H287&lt;&gt;"Sim",H287&lt;&gt;"Não"),"Conferência inválida",""))))))))</x:f>
      </x:c>
      <x:c r="L287" s="24"/>
      <x:c r="M287" s="24"/>
      <x:c r="N287" s="24"/>
    </x:row>
    <x:row r="288" ht="22" customHeight="1">
      <x:c r="A288" s="24"/>
      <x:c r="B288" s="28"/>
      <x:c r="C288" s="30"/>
      <x:c r="D288" s="24"/>
      <x:c r="E288" s="34"/>
      <x:c r="F288" s="32"/>
      <x:c r="G288" s="36" t="str">
        <x:f>IF(OR(A288="",E288="",F288="",NOT(ISNUMBER(E288)),NOT(ISNUMBER(F288))),"",ROUND(E288*F288,2))</x:f>
      </x:c>
      <x:c r="H288" s="24"/>
      <x:c r="I288" s="34"/>
      <x:c r="J288" s="36" t="str">
        <x:f>IF(OR(NOT(ISNUMBER(G288)),AND(I288&lt;&gt;"",NOT(ISNUMBER(I288)))),"",G288-I288)</x:f>
      </x:c>
      <x:c r="K288" s="26" t="str">
        <x:f>IF(COUNTA(A288:F288)+COUNTA(H288:I288)+COUNTA(L288:N288)=0,"",IF(OR(A288="",B288="",C288="",D288="",E288="",F288="",H288="",L288="",M288=""),"Completar campos",IF(OR(NOT(ISNUMBER(B288)),NOT(ISNUMBER(C288)),NOT(ISNUMBER(E288)),NOT(ISNUMBER(F288)),AND(I288&lt;&gt;"",NOT(ISNUMBER(I288)))),"Revisar data/valor",IF(DAY(C288)&lt;&gt;1,"Competência inválida",IF(OR(E288&lt;0,F288&lt;0,F288&gt;1,I288&lt;0),"Valor ou taxa inválida",IF(COUNTIF($A$8:$A$507,A288)&gt;1,"ID duplicado",IF(I288&gt;G288,"Pago acima da comissão",IF(AND(H288&lt;&gt;"Sim",H288&lt;&gt;"Não"),"Conferência inválida",""))))))))</x:f>
      </x:c>
      <x:c r="L288" s="24"/>
      <x:c r="M288" s="24"/>
      <x:c r="N288" s="24"/>
    </x:row>
    <x:row r="289" ht="22" customHeight="1">
      <x:c r="A289" s="24"/>
      <x:c r="B289" s="28"/>
      <x:c r="C289" s="30"/>
      <x:c r="D289" s="24"/>
      <x:c r="E289" s="34"/>
      <x:c r="F289" s="32"/>
      <x:c r="G289" s="36" t="str">
        <x:f>IF(OR(A289="",E289="",F289="",NOT(ISNUMBER(E289)),NOT(ISNUMBER(F289))),"",ROUND(E289*F289,2))</x:f>
      </x:c>
      <x:c r="H289" s="24"/>
      <x:c r="I289" s="34"/>
      <x:c r="J289" s="36" t="str">
        <x:f>IF(OR(NOT(ISNUMBER(G289)),AND(I289&lt;&gt;"",NOT(ISNUMBER(I289)))),"",G289-I289)</x:f>
      </x:c>
      <x:c r="K289" s="26" t="str">
        <x:f>IF(COUNTA(A289:F289)+COUNTA(H289:I289)+COUNTA(L289:N289)=0,"",IF(OR(A289="",B289="",C289="",D289="",E289="",F289="",H289="",L289="",M289=""),"Completar campos",IF(OR(NOT(ISNUMBER(B289)),NOT(ISNUMBER(C289)),NOT(ISNUMBER(E289)),NOT(ISNUMBER(F289)),AND(I289&lt;&gt;"",NOT(ISNUMBER(I289)))),"Revisar data/valor",IF(DAY(C289)&lt;&gt;1,"Competência inválida",IF(OR(E289&lt;0,F289&lt;0,F289&gt;1,I289&lt;0),"Valor ou taxa inválida",IF(COUNTIF($A$8:$A$507,A289)&gt;1,"ID duplicado",IF(I289&gt;G289,"Pago acima da comissão",IF(AND(H289&lt;&gt;"Sim",H289&lt;&gt;"Não"),"Conferência inválida",""))))))))</x:f>
      </x:c>
      <x:c r="L289" s="24"/>
      <x:c r="M289" s="24"/>
      <x:c r="N289" s="24"/>
    </x:row>
    <x:row r="290" ht="22" customHeight="1">
      <x:c r="A290" s="24"/>
      <x:c r="B290" s="28"/>
      <x:c r="C290" s="30"/>
      <x:c r="D290" s="24"/>
      <x:c r="E290" s="34"/>
      <x:c r="F290" s="32"/>
      <x:c r="G290" s="36" t="str">
        <x:f>IF(OR(A290="",E290="",F290="",NOT(ISNUMBER(E290)),NOT(ISNUMBER(F290))),"",ROUND(E290*F290,2))</x:f>
      </x:c>
      <x:c r="H290" s="24"/>
      <x:c r="I290" s="34"/>
      <x:c r="J290" s="36" t="str">
        <x:f>IF(OR(NOT(ISNUMBER(G290)),AND(I290&lt;&gt;"",NOT(ISNUMBER(I290)))),"",G290-I290)</x:f>
      </x:c>
      <x:c r="K290" s="26" t="str">
        <x:f>IF(COUNTA(A290:F290)+COUNTA(H290:I290)+COUNTA(L290:N290)=0,"",IF(OR(A290="",B290="",C290="",D290="",E290="",F290="",H290="",L290="",M290=""),"Completar campos",IF(OR(NOT(ISNUMBER(B290)),NOT(ISNUMBER(C290)),NOT(ISNUMBER(E290)),NOT(ISNUMBER(F290)),AND(I290&lt;&gt;"",NOT(ISNUMBER(I290)))),"Revisar data/valor",IF(DAY(C290)&lt;&gt;1,"Competência inválida",IF(OR(E290&lt;0,F290&lt;0,F290&gt;1,I290&lt;0),"Valor ou taxa inválida",IF(COUNTIF($A$8:$A$507,A290)&gt;1,"ID duplicado",IF(I290&gt;G290,"Pago acima da comissão",IF(AND(H290&lt;&gt;"Sim",H290&lt;&gt;"Não"),"Conferência inválida",""))))))))</x:f>
      </x:c>
      <x:c r="L290" s="24"/>
      <x:c r="M290" s="24"/>
      <x:c r="N290" s="24"/>
    </x:row>
    <x:row r="291" ht="22" customHeight="1">
      <x:c r="A291" s="24"/>
      <x:c r="B291" s="28"/>
      <x:c r="C291" s="30"/>
      <x:c r="D291" s="24"/>
      <x:c r="E291" s="34"/>
      <x:c r="F291" s="32"/>
      <x:c r="G291" s="36" t="str">
        <x:f>IF(OR(A291="",E291="",F291="",NOT(ISNUMBER(E291)),NOT(ISNUMBER(F291))),"",ROUND(E291*F291,2))</x:f>
      </x:c>
      <x:c r="H291" s="24"/>
      <x:c r="I291" s="34"/>
      <x:c r="J291" s="36" t="str">
        <x:f>IF(OR(NOT(ISNUMBER(G291)),AND(I291&lt;&gt;"",NOT(ISNUMBER(I291)))),"",G291-I291)</x:f>
      </x:c>
      <x:c r="K291" s="26" t="str">
        <x:f>IF(COUNTA(A291:F291)+COUNTA(H291:I291)+COUNTA(L291:N291)=0,"",IF(OR(A291="",B291="",C291="",D291="",E291="",F291="",H291="",L291="",M291=""),"Completar campos",IF(OR(NOT(ISNUMBER(B291)),NOT(ISNUMBER(C291)),NOT(ISNUMBER(E291)),NOT(ISNUMBER(F291)),AND(I291&lt;&gt;"",NOT(ISNUMBER(I291)))),"Revisar data/valor",IF(DAY(C291)&lt;&gt;1,"Competência inválida",IF(OR(E291&lt;0,F291&lt;0,F291&gt;1,I291&lt;0),"Valor ou taxa inválida",IF(COUNTIF($A$8:$A$507,A291)&gt;1,"ID duplicado",IF(I291&gt;G291,"Pago acima da comissão",IF(AND(H291&lt;&gt;"Sim",H291&lt;&gt;"Não"),"Conferência inválida",""))))))))</x:f>
      </x:c>
      <x:c r="L291" s="24"/>
      <x:c r="M291" s="24"/>
      <x:c r="N291" s="24"/>
    </x:row>
    <x:row r="292" ht="22" customHeight="1">
      <x:c r="A292" s="24"/>
      <x:c r="B292" s="28"/>
      <x:c r="C292" s="30"/>
      <x:c r="D292" s="24"/>
      <x:c r="E292" s="34"/>
      <x:c r="F292" s="32"/>
      <x:c r="G292" s="36" t="str">
        <x:f>IF(OR(A292="",E292="",F292="",NOT(ISNUMBER(E292)),NOT(ISNUMBER(F292))),"",ROUND(E292*F292,2))</x:f>
      </x:c>
      <x:c r="H292" s="24"/>
      <x:c r="I292" s="34"/>
      <x:c r="J292" s="36" t="str">
        <x:f>IF(OR(NOT(ISNUMBER(G292)),AND(I292&lt;&gt;"",NOT(ISNUMBER(I292)))),"",G292-I292)</x:f>
      </x:c>
      <x:c r="K292" s="26" t="str">
        <x:f>IF(COUNTA(A292:F292)+COUNTA(H292:I292)+COUNTA(L292:N292)=0,"",IF(OR(A292="",B292="",C292="",D292="",E292="",F292="",H292="",L292="",M292=""),"Completar campos",IF(OR(NOT(ISNUMBER(B292)),NOT(ISNUMBER(C292)),NOT(ISNUMBER(E292)),NOT(ISNUMBER(F292)),AND(I292&lt;&gt;"",NOT(ISNUMBER(I292)))),"Revisar data/valor",IF(DAY(C292)&lt;&gt;1,"Competência inválida",IF(OR(E292&lt;0,F292&lt;0,F292&gt;1,I292&lt;0),"Valor ou taxa inválida",IF(COUNTIF($A$8:$A$507,A292)&gt;1,"ID duplicado",IF(I292&gt;G292,"Pago acima da comissão",IF(AND(H292&lt;&gt;"Sim",H292&lt;&gt;"Não"),"Conferência inválida",""))))))))</x:f>
      </x:c>
      <x:c r="L292" s="24"/>
      <x:c r="M292" s="24"/>
      <x:c r="N292" s="24"/>
    </x:row>
    <x:row r="293" ht="22" customHeight="1">
      <x:c r="A293" s="24"/>
      <x:c r="B293" s="28"/>
      <x:c r="C293" s="30"/>
      <x:c r="D293" s="24"/>
      <x:c r="E293" s="34"/>
      <x:c r="F293" s="32"/>
      <x:c r="G293" s="36" t="str">
        <x:f>IF(OR(A293="",E293="",F293="",NOT(ISNUMBER(E293)),NOT(ISNUMBER(F293))),"",ROUND(E293*F293,2))</x:f>
      </x:c>
      <x:c r="H293" s="24"/>
      <x:c r="I293" s="34"/>
      <x:c r="J293" s="36" t="str">
        <x:f>IF(OR(NOT(ISNUMBER(G293)),AND(I293&lt;&gt;"",NOT(ISNUMBER(I293)))),"",G293-I293)</x:f>
      </x:c>
      <x:c r="K293" s="26" t="str">
        <x:f>IF(COUNTA(A293:F293)+COUNTA(H293:I293)+COUNTA(L293:N293)=0,"",IF(OR(A293="",B293="",C293="",D293="",E293="",F293="",H293="",L293="",M293=""),"Completar campos",IF(OR(NOT(ISNUMBER(B293)),NOT(ISNUMBER(C293)),NOT(ISNUMBER(E293)),NOT(ISNUMBER(F293)),AND(I293&lt;&gt;"",NOT(ISNUMBER(I293)))),"Revisar data/valor",IF(DAY(C293)&lt;&gt;1,"Competência inválida",IF(OR(E293&lt;0,F293&lt;0,F293&gt;1,I293&lt;0),"Valor ou taxa inválida",IF(COUNTIF($A$8:$A$507,A293)&gt;1,"ID duplicado",IF(I293&gt;G293,"Pago acima da comissão",IF(AND(H293&lt;&gt;"Sim",H293&lt;&gt;"Não"),"Conferência inválida",""))))))))</x:f>
      </x:c>
      <x:c r="L293" s="24"/>
      <x:c r="M293" s="24"/>
      <x:c r="N293" s="24"/>
    </x:row>
    <x:row r="294" ht="22" customHeight="1">
      <x:c r="A294" s="24"/>
      <x:c r="B294" s="28"/>
      <x:c r="C294" s="30"/>
      <x:c r="D294" s="24"/>
      <x:c r="E294" s="34"/>
      <x:c r="F294" s="32"/>
      <x:c r="G294" s="36" t="str">
        <x:f>IF(OR(A294="",E294="",F294="",NOT(ISNUMBER(E294)),NOT(ISNUMBER(F294))),"",ROUND(E294*F294,2))</x:f>
      </x:c>
      <x:c r="H294" s="24"/>
      <x:c r="I294" s="34"/>
      <x:c r="J294" s="36" t="str">
        <x:f>IF(OR(NOT(ISNUMBER(G294)),AND(I294&lt;&gt;"",NOT(ISNUMBER(I294)))),"",G294-I294)</x:f>
      </x:c>
      <x:c r="K294" s="26" t="str">
        <x:f>IF(COUNTA(A294:F294)+COUNTA(H294:I294)+COUNTA(L294:N294)=0,"",IF(OR(A294="",B294="",C294="",D294="",E294="",F294="",H294="",L294="",M294=""),"Completar campos",IF(OR(NOT(ISNUMBER(B294)),NOT(ISNUMBER(C294)),NOT(ISNUMBER(E294)),NOT(ISNUMBER(F294)),AND(I294&lt;&gt;"",NOT(ISNUMBER(I294)))),"Revisar data/valor",IF(DAY(C294)&lt;&gt;1,"Competência inválida",IF(OR(E294&lt;0,F294&lt;0,F294&gt;1,I294&lt;0),"Valor ou taxa inválida",IF(COUNTIF($A$8:$A$507,A294)&gt;1,"ID duplicado",IF(I294&gt;G294,"Pago acima da comissão",IF(AND(H294&lt;&gt;"Sim",H294&lt;&gt;"Não"),"Conferência inválida",""))))))))</x:f>
      </x:c>
      <x:c r="L294" s="24"/>
      <x:c r="M294" s="24"/>
      <x:c r="N294" s="24"/>
    </x:row>
    <x:row r="295" ht="22" customHeight="1">
      <x:c r="A295" s="24"/>
      <x:c r="B295" s="28"/>
      <x:c r="C295" s="30"/>
      <x:c r="D295" s="24"/>
      <x:c r="E295" s="34"/>
      <x:c r="F295" s="32"/>
      <x:c r="G295" s="36" t="str">
        <x:f>IF(OR(A295="",E295="",F295="",NOT(ISNUMBER(E295)),NOT(ISNUMBER(F295))),"",ROUND(E295*F295,2))</x:f>
      </x:c>
      <x:c r="H295" s="24"/>
      <x:c r="I295" s="34"/>
      <x:c r="J295" s="36" t="str">
        <x:f>IF(OR(NOT(ISNUMBER(G295)),AND(I295&lt;&gt;"",NOT(ISNUMBER(I295)))),"",G295-I295)</x:f>
      </x:c>
      <x:c r="K295" s="26" t="str">
        <x:f>IF(COUNTA(A295:F295)+COUNTA(H295:I295)+COUNTA(L295:N295)=0,"",IF(OR(A295="",B295="",C295="",D295="",E295="",F295="",H295="",L295="",M295=""),"Completar campos",IF(OR(NOT(ISNUMBER(B295)),NOT(ISNUMBER(C295)),NOT(ISNUMBER(E295)),NOT(ISNUMBER(F295)),AND(I295&lt;&gt;"",NOT(ISNUMBER(I295)))),"Revisar data/valor",IF(DAY(C295)&lt;&gt;1,"Competência inválida",IF(OR(E295&lt;0,F295&lt;0,F295&gt;1,I295&lt;0),"Valor ou taxa inválida",IF(COUNTIF($A$8:$A$507,A295)&gt;1,"ID duplicado",IF(I295&gt;G295,"Pago acima da comissão",IF(AND(H295&lt;&gt;"Sim",H295&lt;&gt;"Não"),"Conferência inválida",""))))))))</x:f>
      </x:c>
      <x:c r="L295" s="24"/>
      <x:c r="M295" s="24"/>
      <x:c r="N295" s="24"/>
    </x:row>
    <x:row r="296" ht="22" customHeight="1">
      <x:c r="A296" s="24"/>
      <x:c r="B296" s="28"/>
      <x:c r="C296" s="30"/>
      <x:c r="D296" s="24"/>
      <x:c r="E296" s="34"/>
      <x:c r="F296" s="32"/>
      <x:c r="G296" s="36" t="str">
        <x:f>IF(OR(A296="",E296="",F296="",NOT(ISNUMBER(E296)),NOT(ISNUMBER(F296))),"",ROUND(E296*F296,2))</x:f>
      </x:c>
      <x:c r="H296" s="24"/>
      <x:c r="I296" s="34"/>
      <x:c r="J296" s="36" t="str">
        <x:f>IF(OR(NOT(ISNUMBER(G296)),AND(I296&lt;&gt;"",NOT(ISNUMBER(I296)))),"",G296-I296)</x:f>
      </x:c>
      <x:c r="K296" s="26" t="str">
        <x:f>IF(COUNTA(A296:F296)+COUNTA(H296:I296)+COUNTA(L296:N296)=0,"",IF(OR(A296="",B296="",C296="",D296="",E296="",F296="",H296="",L296="",M296=""),"Completar campos",IF(OR(NOT(ISNUMBER(B296)),NOT(ISNUMBER(C296)),NOT(ISNUMBER(E296)),NOT(ISNUMBER(F296)),AND(I296&lt;&gt;"",NOT(ISNUMBER(I296)))),"Revisar data/valor",IF(DAY(C296)&lt;&gt;1,"Competência inválida",IF(OR(E296&lt;0,F296&lt;0,F296&gt;1,I296&lt;0),"Valor ou taxa inválida",IF(COUNTIF($A$8:$A$507,A296)&gt;1,"ID duplicado",IF(I296&gt;G296,"Pago acima da comissão",IF(AND(H296&lt;&gt;"Sim",H296&lt;&gt;"Não"),"Conferência inválida",""))))))))</x:f>
      </x:c>
      <x:c r="L296" s="24"/>
      <x:c r="M296" s="24"/>
      <x:c r="N296" s="24"/>
    </x:row>
    <x:row r="297" ht="22" customHeight="1">
      <x:c r="A297" s="24"/>
      <x:c r="B297" s="28"/>
      <x:c r="C297" s="30"/>
      <x:c r="D297" s="24"/>
      <x:c r="E297" s="34"/>
      <x:c r="F297" s="32"/>
      <x:c r="G297" s="36" t="str">
        <x:f>IF(OR(A297="",E297="",F297="",NOT(ISNUMBER(E297)),NOT(ISNUMBER(F297))),"",ROUND(E297*F297,2))</x:f>
      </x:c>
      <x:c r="H297" s="24"/>
      <x:c r="I297" s="34"/>
      <x:c r="J297" s="36" t="str">
        <x:f>IF(OR(NOT(ISNUMBER(G297)),AND(I297&lt;&gt;"",NOT(ISNUMBER(I297)))),"",G297-I297)</x:f>
      </x:c>
      <x:c r="K297" s="26" t="str">
        <x:f>IF(COUNTA(A297:F297)+COUNTA(H297:I297)+COUNTA(L297:N297)=0,"",IF(OR(A297="",B297="",C297="",D297="",E297="",F297="",H297="",L297="",M297=""),"Completar campos",IF(OR(NOT(ISNUMBER(B297)),NOT(ISNUMBER(C297)),NOT(ISNUMBER(E297)),NOT(ISNUMBER(F297)),AND(I297&lt;&gt;"",NOT(ISNUMBER(I297)))),"Revisar data/valor",IF(DAY(C297)&lt;&gt;1,"Competência inválida",IF(OR(E297&lt;0,F297&lt;0,F297&gt;1,I297&lt;0),"Valor ou taxa inválida",IF(COUNTIF($A$8:$A$507,A297)&gt;1,"ID duplicado",IF(I297&gt;G297,"Pago acima da comissão",IF(AND(H297&lt;&gt;"Sim",H297&lt;&gt;"Não"),"Conferência inválida",""))))))))</x:f>
      </x:c>
      <x:c r="L297" s="24"/>
      <x:c r="M297" s="24"/>
      <x:c r="N297" s="24"/>
    </x:row>
    <x:row r="298" ht="22" customHeight="1">
      <x:c r="A298" s="24"/>
      <x:c r="B298" s="28"/>
      <x:c r="C298" s="30"/>
      <x:c r="D298" s="24"/>
      <x:c r="E298" s="34"/>
      <x:c r="F298" s="32"/>
      <x:c r="G298" s="36" t="str">
        <x:f>IF(OR(A298="",E298="",F298="",NOT(ISNUMBER(E298)),NOT(ISNUMBER(F298))),"",ROUND(E298*F298,2))</x:f>
      </x:c>
      <x:c r="H298" s="24"/>
      <x:c r="I298" s="34"/>
      <x:c r="J298" s="36" t="str">
        <x:f>IF(OR(NOT(ISNUMBER(G298)),AND(I298&lt;&gt;"",NOT(ISNUMBER(I298)))),"",G298-I298)</x:f>
      </x:c>
      <x:c r="K298" s="26" t="str">
        <x:f>IF(COUNTA(A298:F298)+COUNTA(H298:I298)+COUNTA(L298:N298)=0,"",IF(OR(A298="",B298="",C298="",D298="",E298="",F298="",H298="",L298="",M298=""),"Completar campos",IF(OR(NOT(ISNUMBER(B298)),NOT(ISNUMBER(C298)),NOT(ISNUMBER(E298)),NOT(ISNUMBER(F298)),AND(I298&lt;&gt;"",NOT(ISNUMBER(I298)))),"Revisar data/valor",IF(DAY(C298)&lt;&gt;1,"Competência inválida",IF(OR(E298&lt;0,F298&lt;0,F298&gt;1,I298&lt;0),"Valor ou taxa inválida",IF(COUNTIF($A$8:$A$507,A298)&gt;1,"ID duplicado",IF(I298&gt;G298,"Pago acima da comissão",IF(AND(H298&lt;&gt;"Sim",H298&lt;&gt;"Não"),"Conferência inválida",""))))))))</x:f>
      </x:c>
      <x:c r="L298" s="24"/>
      <x:c r="M298" s="24"/>
      <x:c r="N298" s="24"/>
    </x:row>
    <x:row r="299" ht="22" customHeight="1">
      <x:c r="A299" s="24"/>
      <x:c r="B299" s="28"/>
      <x:c r="C299" s="30"/>
      <x:c r="D299" s="24"/>
      <x:c r="E299" s="34"/>
      <x:c r="F299" s="32"/>
      <x:c r="G299" s="36" t="str">
        <x:f>IF(OR(A299="",E299="",F299="",NOT(ISNUMBER(E299)),NOT(ISNUMBER(F299))),"",ROUND(E299*F299,2))</x:f>
      </x:c>
      <x:c r="H299" s="24"/>
      <x:c r="I299" s="34"/>
      <x:c r="J299" s="36" t="str">
        <x:f>IF(OR(NOT(ISNUMBER(G299)),AND(I299&lt;&gt;"",NOT(ISNUMBER(I299)))),"",G299-I299)</x:f>
      </x:c>
      <x:c r="K299" s="26" t="str">
        <x:f>IF(COUNTA(A299:F299)+COUNTA(H299:I299)+COUNTA(L299:N299)=0,"",IF(OR(A299="",B299="",C299="",D299="",E299="",F299="",H299="",L299="",M299=""),"Completar campos",IF(OR(NOT(ISNUMBER(B299)),NOT(ISNUMBER(C299)),NOT(ISNUMBER(E299)),NOT(ISNUMBER(F299)),AND(I299&lt;&gt;"",NOT(ISNUMBER(I299)))),"Revisar data/valor",IF(DAY(C299)&lt;&gt;1,"Competência inválida",IF(OR(E299&lt;0,F299&lt;0,F299&gt;1,I299&lt;0),"Valor ou taxa inválida",IF(COUNTIF($A$8:$A$507,A299)&gt;1,"ID duplicado",IF(I299&gt;G299,"Pago acima da comissão",IF(AND(H299&lt;&gt;"Sim",H299&lt;&gt;"Não"),"Conferência inválida",""))))))))</x:f>
      </x:c>
      <x:c r="L299" s="24"/>
      <x:c r="M299" s="24"/>
      <x:c r="N299" s="24"/>
    </x:row>
    <x:row r="300" ht="22" customHeight="1">
      <x:c r="A300" s="24"/>
      <x:c r="B300" s="28"/>
      <x:c r="C300" s="30"/>
      <x:c r="D300" s="24"/>
      <x:c r="E300" s="34"/>
      <x:c r="F300" s="32"/>
      <x:c r="G300" s="36" t="str">
        <x:f>IF(OR(A300="",E300="",F300="",NOT(ISNUMBER(E300)),NOT(ISNUMBER(F300))),"",ROUND(E300*F300,2))</x:f>
      </x:c>
      <x:c r="H300" s="24"/>
      <x:c r="I300" s="34"/>
      <x:c r="J300" s="36" t="str">
        <x:f>IF(OR(NOT(ISNUMBER(G300)),AND(I300&lt;&gt;"",NOT(ISNUMBER(I300)))),"",G300-I300)</x:f>
      </x:c>
      <x:c r="K300" s="26" t="str">
        <x:f>IF(COUNTA(A300:F300)+COUNTA(H300:I300)+COUNTA(L300:N300)=0,"",IF(OR(A300="",B300="",C300="",D300="",E300="",F300="",H300="",L300="",M300=""),"Completar campos",IF(OR(NOT(ISNUMBER(B300)),NOT(ISNUMBER(C300)),NOT(ISNUMBER(E300)),NOT(ISNUMBER(F300)),AND(I300&lt;&gt;"",NOT(ISNUMBER(I300)))),"Revisar data/valor",IF(DAY(C300)&lt;&gt;1,"Competência inválida",IF(OR(E300&lt;0,F300&lt;0,F300&gt;1,I300&lt;0),"Valor ou taxa inválida",IF(COUNTIF($A$8:$A$507,A300)&gt;1,"ID duplicado",IF(I300&gt;G300,"Pago acima da comissão",IF(AND(H300&lt;&gt;"Sim",H300&lt;&gt;"Não"),"Conferência inválida",""))))))))</x:f>
      </x:c>
      <x:c r="L300" s="24"/>
      <x:c r="M300" s="24"/>
      <x:c r="N300" s="24"/>
    </x:row>
    <x:row r="301" ht="22" customHeight="1">
      <x:c r="A301" s="24"/>
      <x:c r="B301" s="28"/>
      <x:c r="C301" s="30"/>
      <x:c r="D301" s="24"/>
      <x:c r="E301" s="34"/>
      <x:c r="F301" s="32"/>
      <x:c r="G301" s="36" t="str">
        <x:f>IF(OR(A301="",E301="",F301="",NOT(ISNUMBER(E301)),NOT(ISNUMBER(F301))),"",ROUND(E301*F301,2))</x:f>
      </x:c>
      <x:c r="H301" s="24"/>
      <x:c r="I301" s="34"/>
      <x:c r="J301" s="36" t="str">
        <x:f>IF(OR(NOT(ISNUMBER(G301)),AND(I301&lt;&gt;"",NOT(ISNUMBER(I301)))),"",G301-I301)</x:f>
      </x:c>
      <x:c r="K301" s="26" t="str">
        <x:f>IF(COUNTA(A301:F301)+COUNTA(H301:I301)+COUNTA(L301:N301)=0,"",IF(OR(A301="",B301="",C301="",D301="",E301="",F301="",H301="",L301="",M301=""),"Completar campos",IF(OR(NOT(ISNUMBER(B301)),NOT(ISNUMBER(C301)),NOT(ISNUMBER(E301)),NOT(ISNUMBER(F301)),AND(I301&lt;&gt;"",NOT(ISNUMBER(I301)))),"Revisar data/valor",IF(DAY(C301)&lt;&gt;1,"Competência inválida",IF(OR(E301&lt;0,F301&lt;0,F301&gt;1,I301&lt;0),"Valor ou taxa inválida",IF(COUNTIF($A$8:$A$507,A301)&gt;1,"ID duplicado",IF(I301&gt;G301,"Pago acima da comissão",IF(AND(H301&lt;&gt;"Sim",H301&lt;&gt;"Não"),"Conferência inválida",""))))))))</x:f>
      </x:c>
      <x:c r="L301" s="24"/>
      <x:c r="M301" s="24"/>
      <x:c r="N301" s="24"/>
    </x:row>
    <x:row r="302" ht="22" customHeight="1">
      <x:c r="A302" s="24"/>
      <x:c r="B302" s="28"/>
      <x:c r="C302" s="30"/>
      <x:c r="D302" s="24"/>
      <x:c r="E302" s="34"/>
      <x:c r="F302" s="32"/>
      <x:c r="G302" s="36" t="str">
        <x:f>IF(OR(A302="",E302="",F302="",NOT(ISNUMBER(E302)),NOT(ISNUMBER(F302))),"",ROUND(E302*F302,2))</x:f>
      </x:c>
      <x:c r="H302" s="24"/>
      <x:c r="I302" s="34"/>
      <x:c r="J302" s="36" t="str">
        <x:f>IF(OR(NOT(ISNUMBER(G302)),AND(I302&lt;&gt;"",NOT(ISNUMBER(I302)))),"",G302-I302)</x:f>
      </x:c>
      <x:c r="K302" s="26" t="str">
        <x:f>IF(COUNTA(A302:F302)+COUNTA(H302:I302)+COUNTA(L302:N302)=0,"",IF(OR(A302="",B302="",C302="",D302="",E302="",F302="",H302="",L302="",M302=""),"Completar campos",IF(OR(NOT(ISNUMBER(B302)),NOT(ISNUMBER(C302)),NOT(ISNUMBER(E302)),NOT(ISNUMBER(F302)),AND(I302&lt;&gt;"",NOT(ISNUMBER(I302)))),"Revisar data/valor",IF(DAY(C302)&lt;&gt;1,"Competência inválida",IF(OR(E302&lt;0,F302&lt;0,F302&gt;1,I302&lt;0),"Valor ou taxa inválida",IF(COUNTIF($A$8:$A$507,A302)&gt;1,"ID duplicado",IF(I302&gt;G302,"Pago acima da comissão",IF(AND(H302&lt;&gt;"Sim",H302&lt;&gt;"Não"),"Conferência inválida",""))))))))</x:f>
      </x:c>
      <x:c r="L302" s="24"/>
      <x:c r="M302" s="24"/>
      <x:c r="N302" s="24"/>
    </x:row>
    <x:row r="303" ht="22" customHeight="1">
      <x:c r="A303" s="24"/>
      <x:c r="B303" s="28"/>
      <x:c r="C303" s="30"/>
      <x:c r="D303" s="24"/>
      <x:c r="E303" s="34"/>
      <x:c r="F303" s="32"/>
      <x:c r="G303" s="36" t="str">
        <x:f>IF(OR(A303="",E303="",F303="",NOT(ISNUMBER(E303)),NOT(ISNUMBER(F303))),"",ROUND(E303*F303,2))</x:f>
      </x:c>
      <x:c r="H303" s="24"/>
      <x:c r="I303" s="34"/>
      <x:c r="J303" s="36" t="str">
        <x:f>IF(OR(NOT(ISNUMBER(G303)),AND(I303&lt;&gt;"",NOT(ISNUMBER(I303)))),"",G303-I303)</x:f>
      </x:c>
      <x:c r="K303" s="26" t="str">
        <x:f>IF(COUNTA(A303:F303)+COUNTA(H303:I303)+COUNTA(L303:N303)=0,"",IF(OR(A303="",B303="",C303="",D303="",E303="",F303="",H303="",L303="",M303=""),"Completar campos",IF(OR(NOT(ISNUMBER(B303)),NOT(ISNUMBER(C303)),NOT(ISNUMBER(E303)),NOT(ISNUMBER(F303)),AND(I303&lt;&gt;"",NOT(ISNUMBER(I303)))),"Revisar data/valor",IF(DAY(C303)&lt;&gt;1,"Competência inválida",IF(OR(E303&lt;0,F303&lt;0,F303&gt;1,I303&lt;0),"Valor ou taxa inválida",IF(COUNTIF($A$8:$A$507,A303)&gt;1,"ID duplicado",IF(I303&gt;G303,"Pago acima da comissão",IF(AND(H303&lt;&gt;"Sim",H303&lt;&gt;"Não"),"Conferência inválida",""))))))))</x:f>
      </x:c>
      <x:c r="L303" s="24"/>
      <x:c r="M303" s="24"/>
      <x:c r="N303" s="24"/>
    </x:row>
    <x:row r="304" ht="22" customHeight="1">
      <x:c r="A304" s="24"/>
      <x:c r="B304" s="28"/>
      <x:c r="C304" s="30"/>
      <x:c r="D304" s="24"/>
      <x:c r="E304" s="34"/>
      <x:c r="F304" s="32"/>
      <x:c r="G304" s="36" t="str">
        <x:f>IF(OR(A304="",E304="",F304="",NOT(ISNUMBER(E304)),NOT(ISNUMBER(F304))),"",ROUND(E304*F304,2))</x:f>
      </x:c>
      <x:c r="H304" s="24"/>
      <x:c r="I304" s="34"/>
      <x:c r="J304" s="36" t="str">
        <x:f>IF(OR(NOT(ISNUMBER(G304)),AND(I304&lt;&gt;"",NOT(ISNUMBER(I304)))),"",G304-I304)</x:f>
      </x:c>
      <x:c r="K304" s="26" t="str">
        <x:f>IF(COUNTA(A304:F304)+COUNTA(H304:I304)+COUNTA(L304:N304)=0,"",IF(OR(A304="",B304="",C304="",D304="",E304="",F304="",H304="",L304="",M304=""),"Completar campos",IF(OR(NOT(ISNUMBER(B304)),NOT(ISNUMBER(C304)),NOT(ISNUMBER(E304)),NOT(ISNUMBER(F304)),AND(I304&lt;&gt;"",NOT(ISNUMBER(I304)))),"Revisar data/valor",IF(DAY(C304)&lt;&gt;1,"Competência inválida",IF(OR(E304&lt;0,F304&lt;0,F304&gt;1,I304&lt;0),"Valor ou taxa inválida",IF(COUNTIF($A$8:$A$507,A304)&gt;1,"ID duplicado",IF(I304&gt;G304,"Pago acima da comissão",IF(AND(H304&lt;&gt;"Sim",H304&lt;&gt;"Não"),"Conferência inválida",""))))))))</x:f>
      </x:c>
      <x:c r="L304" s="24"/>
      <x:c r="M304" s="24"/>
      <x:c r="N304" s="24"/>
    </x:row>
    <x:row r="305" ht="22" customHeight="1">
      <x:c r="A305" s="24"/>
      <x:c r="B305" s="28"/>
      <x:c r="C305" s="30"/>
      <x:c r="D305" s="24"/>
      <x:c r="E305" s="34"/>
      <x:c r="F305" s="32"/>
      <x:c r="G305" s="36" t="str">
        <x:f>IF(OR(A305="",E305="",F305="",NOT(ISNUMBER(E305)),NOT(ISNUMBER(F305))),"",ROUND(E305*F305,2))</x:f>
      </x:c>
      <x:c r="H305" s="24"/>
      <x:c r="I305" s="34"/>
      <x:c r="J305" s="36" t="str">
        <x:f>IF(OR(NOT(ISNUMBER(G305)),AND(I305&lt;&gt;"",NOT(ISNUMBER(I305)))),"",G305-I305)</x:f>
      </x:c>
      <x:c r="K305" s="26" t="str">
        <x:f>IF(COUNTA(A305:F305)+COUNTA(H305:I305)+COUNTA(L305:N305)=0,"",IF(OR(A305="",B305="",C305="",D305="",E305="",F305="",H305="",L305="",M305=""),"Completar campos",IF(OR(NOT(ISNUMBER(B305)),NOT(ISNUMBER(C305)),NOT(ISNUMBER(E305)),NOT(ISNUMBER(F305)),AND(I305&lt;&gt;"",NOT(ISNUMBER(I305)))),"Revisar data/valor",IF(DAY(C305)&lt;&gt;1,"Competência inválida",IF(OR(E305&lt;0,F305&lt;0,F305&gt;1,I305&lt;0),"Valor ou taxa inválida",IF(COUNTIF($A$8:$A$507,A305)&gt;1,"ID duplicado",IF(I305&gt;G305,"Pago acima da comissão",IF(AND(H305&lt;&gt;"Sim",H305&lt;&gt;"Não"),"Conferência inválida",""))))))))</x:f>
      </x:c>
      <x:c r="L305" s="24"/>
      <x:c r="M305" s="24"/>
      <x:c r="N305" s="24"/>
    </x:row>
    <x:row r="306" ht="22" customHeight="1">
      <x:c r="A306" s="24"/>
      <x:c r="B306" s="28"/>
      <x:c r="C306" s="30"/>
      <x:c r="D306" s="24"/>
      <x:c r="E306" s="34"/>
      <x:c r="F306" s="32"/>
      <x:c r="G306" s="36" t="str">
        <x:f>IF(OR(A306="",E306="",F306="",NOT(ISNUMBER(E306)),NOT(ISNUMBER(F306))),"",ROUND(E306*F306,2))</x:f>
      </x:c>
      <x:c r="H306" s="24"/>
      <x:c r="I306" s="34"/>
      <x:c r="J306" s="36" t="str">
        <x:f>IF(OR(NOT(ISNUMBER(G306)),AND(I306&lt;&gt;"",NOT(ISNUMBER(I306)))),"",G306-I306)</x:f>
      </x:c>
      <x:c r="K306" s="26" t="str">
        <x:f>IF(COUNTA(A306:F306)+COUNTA(H306:I306)+COUNTA(L306:N306)=0,"",IF(OR(A306="",B306="",C306="",D306="",E306="",F306="",H306="",L306="",M306=""),"Completar campos",IF(OR(NOT(ISNUMBER(B306)),NOT(ISNUMBER(C306)),NOT(ISNUMBER(E306)),NOT(ISNUMBER(F306)),AND(I306&lt;&gt;"",NOT(ISNUMBER(I306)))),"Revisar data/valor",IF(DAY(C306)&lt;&gt;1,"Competência inválida",IF(OR(E306&lt;0,F306&lt;0,F306&gt;1,I306&lt;0),"Valor ou taxa inválida",IF(COUNTIF($A$8:$A$507,A306)&gt;1,"ID duplicado",IF(I306&gt;G306,"Pago acima da comissão",IF(AND(H306&lt;&gt;"Sim",H306&lt;&gt;"Não"),"Conferência inválida",""))))))))</x:f>
      </x:c>
      <x:c r="L306" s="24"/>
      <x:c r="M306" s="24"/>
      <x:c r="N306" s="24"/>
    </x:row>
    <x:row r="307" ht="22" customHeight="1">
      <x:c r="A307" s="24"/>
      <x:c r="B307" s="28"/>
      <x:c r="C307" s="30"/>
      <x:c r="D307" s="24"/>
      <x:c r="E307" s="34"/>
      <x:c r="F307" s="32"/>
      <x:c r="G307" s="36" t="str">
        <x:f>IF(OR(A307="",E307="",F307="",NOT(ISNUMBER(E307)),NOT(ISNUMBER(F307))),"",ROUND(E307*F307,2))</x:f>
      </x:c>
      <x:c r="H307" s="24"/>
      <x:c r="I307" s="34"/>
      <x:c r="J307" s="36" t="str">
        <x:f>IF(OR(NOT(ISNUMBER(G307)),AND(I307&lt;&gt;"",NOT(ISNUMBER(I307)))),"",G307-I307)</x:f>
      </x:c>
      <x:c r="K307" s="26" t="str">
        <x:f>IF(COUNTA(A307:F307)+COUNTA(H307:I307)+COUNTA(L307:N307)=0,"",IF(OR(A307="",B307="",C307="",D307="",E307="",F307="",H307="",L307="",M307=""),"Completar campos",IF(OR(NOT(ISNUMBER(B307)),NOT(ISNUMBER(C307)),NOT(ISNUMBER(E307)),NOT(ISNUMBER(F307)),AND(I307&lt;&gt;"",NOT(ISNUMBER(I307)))),"Revisar data/valor",IF(DAY(C307)&lt;&gt;1,"Competência inválida",IF(OR(E307&lt;0,F307&lt;0,F307&gt;1,I307&lt;0),"Valor ou taxa inválida",IF(COUNTIF($A$8:$A$507,A307)&gt;1,"ID duplicado",IF(I307&gt;G307,"Pago acima da comissão",IF(AND(H307&lt;&gt;"Sim",H307&lt;&gt;"Não"),"Conferência inválida",""))))))))</x:f>
      </x:c>
      <x:c r="L307" s="24"/>
      <x:c r="M307" s="24"/>
      <x:c r="N307" s="24"/>
    </x:row>
    <x:row r="308" ht="22" customHeight="1">
      <x:c r="A308" s="24"/>
      <x:c r="B308" s="28"/>
      <x:c r="C308" s="30"/>
      <x:c r="D308" s="24"/>
      <x:c r="E308" s="34"/>
      <x:c r="F308" s="32"/>
      <x:c r="G308" s="36" t="str">
        <x:f>IF(OR(A308="",E308="",F308="",NOT(ISNUMBER(E308)),NOT(ISNUMBER(F308))),"",ROUND(E308*F308,2))</x:f>
      </x:c>
      <x:c r="H308" s="24"/>
      <x:c r="I308" s="34"/>
      <x:c r="J308" s="36" t="str">
        <x:f>IF(OR(NOT(ISNUMBER(G308)),AND(I308&lt;&gt;"",NOT(ISNUMBER(I308)))),"",G308-I308)</x:f>
      </x:c>
      <x:c r="K308" s="26" t="str">
        <x:f>IF(COUNTA(A308:F308)+COUNTA(H308:I308)+COUNTA(L308:N308)=0,"",IF(OR(A308="",B308="",C308="",D308="",E308="",F308="",H308="",L308="",M308=""),"Completar campos",IF(OR(NOT(ISNUMBER(B308)),NOT(ISNUMBER(C308)),NOT(ISNUMBER(E308)),NOT(ISNUMBER(F308)),AND(I308&lt;&gt;"",NOT(ISNUMBER(I308)))),"Revisar data/valor",IF(DAY(C308)&lt;&gt;1,"Competência inválida",IF(OR(E308&lt;0,F308&lt;0,F308&gt;1,I308&lt;0),"Valor ou taxa inválida",IF(COUNTIF($A$8:$A$507,A308)&gt;1,"ID duplicado",IF(I308&gt;G308,"Pago acima da comissão",IF(AND(H308&lt;&gt;"Sim",H308&lt;&gt;"Não"),"Conferência inválida",""))))))))</x:f>
      </x:c>
      <x:c r="L308" s="24"/>
      <x:c r="M308" s="24"/>
      <x:c r="N308" s="24"/>
    </x:row>
    <x:row r="309" ht="22" customHeight="1">
      <x:c r="A309" s="24"/>
      <x:c r="B309" s="28"/>
      <x:c r="C309" s="30"/>
      <x:c r="D309" s="24"/>
      <x:c r="E309" s="34"/>
      <x:c r="F309" s="32"/>
      <x:c r="G309" s="36" t="str">
        <x:f>IF(OR(A309="",E309="",F309="",NOT(ISNUMBER(E309)),NOT(ISNUMBER(F309))),"",ROUND(E309*F309,2))</x:f>
      </x:c>
      <x:c r="H309" s="24"/>
      <x:c r="I309" s="34"/>
      <x:c r="J309" s="36" t="str">
        <x:f>IF(OR(NOT(ISNUMBER(G309)),AND(I309&lt;&gt;"",NOT(ISNUMBER(I309)))),"",G309-I309)</x:f>
      </x:c>
      <x:c r="K309" s="26" t="str">
        <x:f>IF(COUNTA(A309:F309)+COUNTA(H309:I309)+COUNTA(L309:N309)=0,"",IF(OR(A309="",B309="",C309="",D309="",E309="",F309="",H309="",L309="",M309=""),"Completar campos",IF(OR(NOT(ISNUMBER(B309)),NOT(ISNUMBER(C309)),NOT(ISNUMBER(E309)),NOT(ISNUMBER(F309)),AND(I309&lt;&gt;"",NOT(ISNUMBER(I309)))),"Revisar data/valor",IF(DAY(C309)&lt;&gt;1,"Competência inválida",IF(OR(E309&lt;0,F309&lt;0,F309&gt;1,I309&lt;0),"Valor ou taxa inválida",IF(COUNTIF($A$8:$A$507,A309)&gt;1,"ID duplicado",IF(I309&gt;G309,"Pago acima da comissão",IF(AND(H309&lt;&gt;"Sim",H309&lt;&gt;"Não"),"Conferência inválida",""))))))))</x:f>
      </x:c>
      <x:c r="L309" s="24"/>
      <x:c r="M309" s="24"/>
      <x:c r="N309" s="24"/>
    </x:row>
    <x:row r="310" ht="22" customHeight="1">
      <x:c r="A310" s="24"/>
      <x:c r="B310" s="28"/>
      <x:c r="C310" s="30"/>
      <x:c r="D310" s="24"/>
      <x:c r="E310" s="34"/>
      <x:c r="F310" s="32"/>
      <x:c r="G310" s="36" t="str">
        <x:f>IF(OR(A310="",E310="",F310="",NOT(ISNUMBER(E310)),NOT(ISNUMBER(F310))),"",ROUND(E310*F310,2))</x:f>
      </x:c>
      <x:c r="H310" s="24"/>
      <x:c r="I310" s="34"/>
      <x:c r="J310" s="36" t="str">
        <x:f>IF(OR(NOT(ISNUMBER(G310)),AND(I310&lt;&gt;"",NOT(ISNUMBER(I310)))),"",G310-I310)</x:f>
      </x:c>
      <x:c r="K310" s="26" t="str">
        <x:f>IF(COUNTA(A310:F310)+COUNTA(H310:I310)+COUNTA(L310:N310)=0,"",IF(OR(A310="",B310="",C310="",D310="",E310="",F310="",H310="",L310="",M310=""),"Completar campos",IF(OR(NOT(ISNUMBER(B310)),NOT(ISNUMBER(C310)),NOT(ISNUMBER(E310)),NOT(ISNUMBER(F310)),AND(I310&lt;&gt;"",NOT(ISNUMBER(I310)))),"Revisar data/valor",IF(DAY(C310)&lt;&gt;1,"Competência inválida",IF(OR(E310&lt;0,F310&lt;0,F310&gt;1,I310&lt;0),"Valor ou taxa inválida",IF(COUNTIF($A$8:$A$507,A310)&gt;1,"ID duplicado",IF(I310&gt;G310,"Pago acima da comissão",IF(AND(H310&lt;&gt;"Sim",H310&lt;&gt;"Não"),"Conferência inválida",""))))))))</x:f>
      </x:c>
      <x:c r="L310" s="24"/>
      <x:c r="M310" s="24"/>
      <x:c r="N310" s="24"/>
    </x:row>
    <x:row r="311" ht="22" customHeight="1">
      <x:c r="A311" s="24"/>
      <x:c r="B311" s="28"/>
      <x:c r="C311" s="30"/>
      <x:c r="D311" s="24"/>
      <x:c r="E311" s="34"/>
      <x:c r="F311" s="32"/>
      <x:c r="G311" s="36" t="str">
        <x:f>IF(OR(A311="",E311="",F311="",NOT(ISNUMBER(E311)),NOT(ISNUMBER(F311))),"",ROUND(E311*F311,2))</x:f>
      </x:c>
      <x:c r="H311" s="24"/>
      <x:c r="I311" s="34"/>
      <x:c r="J311" s="36" t="str">
        <x:f>IF(OR(NOT(ISNUMBER(G311)),AND(I311&lt;&gt;"",NOT(ISNUMBER(I311)))),"",G311-I311)</x:f>
      </x:c>
      <x:c r="K311" s="26" t="str">
        <x:f>IF(COUNTA(A311:F311)+COUNTA(H311:I311)+COUNTA(L311:N311)=0,"",IF(OR(A311="",B311="",C311="",D311="",E311="",F311="",H311="",L311="",M311=""),"Completar campos",IF(OR(NOT(ISNUMBER(B311)),NOT(ISNUMBER(C311)),NOT(ISNUMBER(E311)),NOT(ISNUMBER(F311)),AND(I311&lt;&gt;"",NOT(ISNUMBER(I311)))),"Revisar data/valor",IF(DAY(C311)&lt;&gt;1,"Competência inválida",IF(OR(E311&lt;0,F311&lt;0,F311&gt;1,I311&lt;0),"Valor ou taxa inválida",IF(COUNTIF($A$8:$A$507,A311)&gt;1,"ID duplicado",IF(I311&gt;G311,"Pago acima da comissão",IF(AND(H311&lt;&gt;"Sim",H311&lt;&gt;"Não"),"Conferência inválida",""))))))))</x:f>
      </x:c>
      <x:c r="L311" s="24"/>
      <x:c r="M311" s="24"/>
      <x:c r="N311" s="24"/>
    </x:row>
    <x:row r="312" ht="22" customHeight="1">
      <x:c r="A312" s="24"/>
      <x:c r="B312" s="28"/>
      <x:c r="C312" s="30"/>
      <x:c r="D312" s="24"/>
      <x:c r="E312" s="34"/>
      <x:c r="F312" s="32"/>
      <x:c r="G312" s="36" t="str">
        <x:f>IF(OR(A312="",E312="",F312="",NOT(ISNUMBER(E312)),NOT(ISNUMBER(F312))),"",ROUND(E312*F312,2))</x:f>
      </x:c>
      <x:c r="H312" s="24"/>
      <x:c r="I312" s="34"/>
      <x:c r="J312" s="36" t="str">
        <x:f>IF(OR(NOT(ISNUMBER(G312)),AND(I312&lt;&gt;"",NOT(ISNUMBER(I312)))),"",G312-I312)</x:f>
      </x:c>
      <x:c r="K312" s="26" t="str">
        <x:f>IF(COUNTA(A312:F312)+COUNTA(H312:I312)+COUNTA(L312:N312)=0,"",IF(OR(A312="",B312="",C312="",D312="",E312="",F312="",H312="",L312="",M312=""),"Completar campos",IF(OR(NOT(ISNUMBER(B312)),NOT(ISNUMBER(C312)),NOT(ISNUMBER(E312)),NOT(ISNUMBER(F312)),AND(I312&lt;&gt;"",NOT(ISNUMBER(I312)))),"Revisar data/valor",IF(DAY(C312)&lt;&gt;1,"Competência inválida",IF(OR(E312&lt;0,F312&lt;0,F312&gt;1,I312&lt;0),"Valor ou taxa inválida",IF(COUNTIF($A$8:$A$507,A312)&gt;1,"ID duplicado",IF(I312&gt;G312,"Pago acima da comissão",IF(AND(H312&lt;&gt;"Sim",H312&lt;&gt;"Não"),"Conferência inválida",""))))))))</x:f>
      </x:c>
      <x:c r="L312" s="24"/>
      <x:c r="M312" s="24"/>
      <x:c r="N312" s="24"/>
    </x:row>
    <x:row r="313" ht="22" customHeight="1">
      <x:c r="A313" s="24"/>
      <x:c r="B313" s="28"/>
      <x:c r="C313" s="30"/>
      <x:c r="D313" s="24"/>
      <x:c r="E313" s="34"/>
      <x:c r="F313" s="32"/>
      <x:c r="G313" s="36" t="str">
        <x:f>IF(OR(A313="",E313="",F313="",NOT(ISNUMBER(E313)),NOT(ISNUMBER(F313))),"",ROUND(E313*F313,2))</x:f>
      </x:c>
      <x:c r="H313" s="24"/>
      <x:c r="I313" s="34"/>
      <x:c r="J313" s="36" t="str">
        <x:f>IF(OR(NOT(ISNUMBER(G313)),AND(I313&lt;&gt;"",NOT(ISNUMBER(I313)))),"",G313-I313)</x:f>
      </x:c>
      <x:c r="K313" s="26" t="str">
        <x:f>IF(COUNTA(A313:F313)+COUNTA(H313:I313)+COUNTA(L313:N313)=0,"",IF(OR(A313="",B313="",C313="",D313="",E313="",F313="",H313="",L313="",M313=""),"Completar campos",IF(OR(NOT(ISNUMBER(B313)),NOT(ISNUMBER(C313)),NOT(ISNUMBER(E313)),NOT(ISNUMBER(F313)),AND(I313&lt;&gt;"",NOT(ISNUMBER(I313)))),"Revisar data/valor",IF(DAY(C313)&lt;&gt;1,"Competência inválida",IF(OR(E313&lt;0,F313&lt;0,F313&gt;1,I313&lt;0),"Valor ou taxa inválida",IF(COUNTIF($A$8:$A$507,A313)&gt;1,"ID duplicado",IF(I313&gt;G313,"Pago acima da comissão",IF(AND(H313&lt;&gt;"Sim",H313&lt;&gt;"Não"),"Conferência inválida",""))))))))</x:f>
      </x:c>
      <x:c r="L313" s="24"/>
      <x:c r="M313" s="24"/>
      <x:c r="N313" s="24"/>
    </x:row>
    <x:row r="314" ht="22" customHeight="1">
      <x:c r="A314" s="24"/>
      <x:c r="B314" s="28"/>
      <x:c r="C314" s="30"/>
      <x:c r="D314" s="24"/>
      <x:c r="E314" s="34"/>
      <x:c r="F314" s="32"/>
      <x:c r="G314" s="36" t="str">
        <x:f>IF(OR(A314="",E314="",F314="",NOT(ISNUMBER(E314)),NOT(ISNUMBER(F314))),"",ROUND(E314*F314,2))</x:f>
      </x:c>
      <x:c r="H314" s="24"/>
      <x:c r="I314" s="34"/>
      <x:c r="J314" s="36" t="str">
        <x:f>IF(OR(NOT(ISNUMBER(G314)),AND(I314&lt;&gt;"",NOT(ISNUMBER(I314)))),"",G314-I314)</x:f>
      </x:c>
      <x:c r="K314" s="26" t="str">
        <x:f>IF(COUNTA(A314:F314)+COUNTA(H314:I314)+COUNTA(L314:N314)=0,"",IF(OR(A314="",B314="",C314="",D314="",E314="",F314="",H314="",L314="",M314=""),"Completar campos",IF(OR(NOT(ISNUMBER(B314)),NOT(ISNUMBER(C314)),NOT(ISNUMBER(E314)),NOT(ISNUMBER(F314)),AND(I314&lt;&gt;"",NOT(ISNUMBER(I314)))),"Revisar data/valor",IF(DAY(C314)&lt;&gt;1,"Competência inválida",IF(OR(E314&lt;0,F314&lt;0,F314&gt;1,I314&lt;0),"Valor ou taxa inválida",IF(COUNTIF($A$8:$A$507,A314)&gt;1,"ID duplicado",IF(I314&gt;G314,"Pago acima da comissão",IF(AND(H314&lt;&gt;"Sim",H314&lt;&gt;"Não"),"Conferência inválida",""))))))))</x:f>
      </x:c>
      <x:c r="L314" s="24"/>
      <x:c r="M314" s="24"/>
      <x:c r="N314" s="24"/>
    </x:row>
    <x:row r="315" ht="22" customHeight="1">
      <x:c r="A315" s="24"/>
      <x:c r="B315" s="28"/>
      <x:c r="C315" s="30"/>
      <x:c r="D315" s="24"/>
      <x:c r="E315" s="34"/>
      <x:c r="F315" s="32"/>
      <x:c r="G315" s="36" t="str">
        <x:f>IF(OR(A315="",E315="",F315="",NOT(ISNUMBER(E315)),NOT(ISNUMBER(F315))),"",ROUND(E315*F315,2))</x:f>
      </x:c>
      <x:c r="H315" s="24"/>
      <x:c r="I315" s="34"/>
      <x:c r="J315" s="36" t="str">
        <x:f>IF(OR(NOT(ISNUMBER(G315)),AND(I315&lt;&gt;"",NOT(ISNUMBER(I315)))),"",G315-I315)</x:f>
      </x:c>
      <x:c r="K315" s="26" t="str">
        <x:f>IF(COUNTA(A315:F315)+COUNTA(H315:I315)+COUNTA(L315:N315)=0,"",IF(OR(A315="",B315="",C315="",D315="",E315="",F315="",H315="",L315="",M315=""),"Completar campos",IF(OR(NOT(ISNUMBER(B315)),NOT(ISNUMBER(C315)),NOT(ISNUMBER(E315)),NOT(ISNUMBER(F315)),AND(I315&lt;&gt;"",NOT(ISNUMBER(I315)))),"Revisar data/valor",IF(DAY(C315)&lt;&gt;1,"Competência inválida",IF(OR(E315&lt;0,F315&lt;0,F315&gt;1,I315&lt;0),"Valor ou taxa inválida",IF(COUNTIF($A$8:$A$507,A315)&gt;1,"ID duplicado",IF(I315&gt;G315,"Pago acima da comissão",IF(AND(H315&lt;&gt;"Sim",H315&lt;&gt;"Não"),"Conferência inválida",""))))))))</x:f>
      </x:c>
      <x:c r="L315" s="24"/>
      <x:c r="M315" s="24"/>
      <x:c r="N315" s="24"/>
    </x:row>
    <x:row r="316" ht="22" customHeight="1">
      <x:c r="A316" s="24"/>
      <x:c r="B316" s="28"/>
      <x:c r="C316" s="30"/>
      <x:c r="D316" s="24"/>
      <x:c r="E316" s="34"/>
      <x:c r="F316" s="32"/>
      <x:c r="G316" s="36" t="str">
        <x:f>IF(OR(A316="",E316="",F316="",NOT(ISNUMBER(E316)),NOT(ISNUMBER(F316))),"",ROUND(E316*F316,2))</x:f>
      </x:c>
      <x:c r="H316" s="24"/>
      <x:c r="I316" s="34"/>
      <x:c r="J316" s="36" t="str">
        <x:f>IF(OR(NOT(ISNUMBER(G316)),AND(I316&lt;&gt;"",NOT(ISNUMBER(I316)))),"",G316-I316)</x:f>
      </x:c>
      <x:c r="K316" s="26" t="str">
        <x:f>IF(COUNTA(A316:F316)+COUNTA(H316:I316)+COUNTA(L316:N316)=0,"",IF(OR(A316="",B316="",C316="",D316="",E316="",F316="",H316="",L316="",M316=""),"Completar campos",IF(OR(NOT(ISNUMBER(B316)),NOT(ISNUMBER(C316)),NOT(ISNUMBER(E316)),NOT(ISNUMBER(F316)),AND(I316&lt;&gt;"",NOT(ISNUMBER(I316)))),"Revisar data/valor",IF(DAY(C316)&lt;&gt;1,"Competência inválida",IF(OR(E316&lt;0,F316&lt;0,F316&gt;1,I316&lt;0),"Valor ou taxa inválida",IF(COUNTIF($A$8:$A$507,A316)&gt;1,"ID duplicado",IF(I316&gt;G316,"Pago acima da comissão",IF(AND(H316&lt;&gt;"Sim",H316&lt;&gt;"Não"),"Conferência inválida",""))))))))</x:f>
      </x:c>
      <x:c r="L316" s="24"/>
      <x:c r="M316" s="24"/>
      <x:c r="N316" s="24"/>
    </x:row>
    <x:row r="317" ht="22" customHeight="1">
      <x:c r="A317" s="24"/>
      <x:c r="B317" s="28"/>
      <x:c r="C317" s="30"/>
      <x:c r="D317" s="24"/>
      <x:c r="E317" s="34"/>
      <x:c r="F317" s="32"/>
      <x:c r="G317" s="36" t="str">
        <x:f>IF(OR(A317="",E317="",F317="",NOT(ISNUMBER(E317)),NOT(ISNUMBER(F317))),"",ROUND(E317*F317,2))</x:f>
      </x:c>
      <x:c r="H317" s="24"/>
      <x:c r="I317" s="34"/>
      <x:c r="J317" s="36" t="str">
        <x:f>IF(OR(NOT(ISNUMBER(G317)),AND(I317&lt;&gt;"",NOT(ISNUMBER(I317)))),"",G317-I317)</x:f>
      </x:c>
      <x:c r="K317" s="26" t="str">
        <x:f>IF(COUNTA(A317:F317)+COUNTA(H317:I317)+COUNTA(L317:N317)=0,"",IF(OR(A317="",B317="",C317="",D317="",E317="",F317="",H317="",L317="",M317=""),"Completar campos",IF(OR(NOT(ISNUMBER(B317)),NOT(ISNUMBER(C317)),NOT(ISNUMBER(E317)),NOT(ISNUMBER(F317)),AND(I317&lt;&gt;"",NOT(ISNUMBER(I317)))),"Revisar data/valor",IF(DAY(C317)&lt;&gt;1,"Competência inválida",IF(OR(E317&lt;0,F317&lt;0,F317&gt;1,I317&lt;0),"Valor ou taxa inválida",IF(COUNTIF($A$8:$A$507,A317)&gt;1,"ID duplicado",IF(I317&gt;G317,"Pago acima da comissão",IF(AND(H317&lt;&gt;"Sim",H317&lt;&gt;"Não"),"Conferência inválida",""))))))))</x:f>
      </x:c>
      <x:c r="L317" s="24"/>
      <x:c r="M317" s="24"/>
      <x:c r="N317" s="24"/>
    </x:row>
    <x:row r="318" ht="22" customHeight="1">
      <x:c r="A318" s="24"/>
      <x:c r="B318" s="28"/>
      <x:c r="C318" s="30"/>
      <x:c r="D318" s="24"/>
      <x:c r="E318" s="34"/>
      <x:c r="F318" s="32"/>
      <x:c r="G318" s="36" t="str">
        <x:f>IF(OR(A318="",E318="",F318="",NOT(ISNUMBER(E318)),NOT(ISNUMBER(F318))),"",ROUND(E318*F318,2))</x:f>
      </x:c>
      <x:c r="H318" s="24"/>
      <x:c r="I318" s="34"/>
      <x:c r="J318" s="36" t="str">
        <x:f>IF(OR(NOT(ISNUMBER(G318)),AND(I318&lt;&gt;"",NOT(ISNUMBER(I318)))),"",G318-I318)</x:f>
      </x:c>
      <x:c r="K318" s="26" t="str">
        <x:f>IF(COUNTA(A318:F318)+COUNTA(H318:I318)+COUNTA(L318:N318)=0,"",IF(OR(A318="",B318="",C318="",D318="",E318="",F318="",H318="",L318="",M318=""),"Completar campos",IF(OR(NOT(ISNUMBER(B318)),NOT(ISNUMBER(C318)),NOT(ISNUMBER(E318)),NOT(ISNUMBER(F318)),AND(I318&lt;&gt;"",NOT(ISNUMBER(I318)))),"Revisar data/valor",IF(DAY(C318)&lt;&gt;1,"Competência inválida",IF(OR(E318&lt;0,F318&lt;0,F318&gt;1,I318&lt;0),"Valor ou taxa inválida",IF(COUNTIF($A$8:$A$507,A318)&gt;1,"ID duplicado",IF(I318&gt;G318,"Pago acima da comissão",IF(AND(H318&lt;&gt;"Sim",H318&lt;&gt;"Não"),"Conferência inválida",""))))))))</x:f>
      </x:c>
      <x:c r="L318" s="24"/>
      <x:c r="M318" s="24"/>
      <x:c r="N318" s="24"/>
    </x:row>
    <x:row r="319" ht="22" customHeight="1">
      <x:c r="A319" s="24"/>
      <x:c r="B319" s="28"/>
      <x:c r="C319" s="30"/>
      <x:c r="D319" s="24"/>
      <x:c r="E319" s="34"/>
      <x:c r="F319" s="32"/>
      <x:c r="G319" s="36" t="str">
        <x:f>IF(OR(A319="",E319="",F319="",NOT(ISNUMBER(E319)),NOT(ISNUMBER(F319))),"",ROUND(E319*F319,2))</x:f>
      </x:c>
      <x:c r="H319" s="24"/>
      <x:c r="I319" s="34"/>
      <x:c r="J319" s="36" t="str">
        <x:f>IF(OR(NOT(ISNUMBER(G319)),AND(I319&lt;&gt;"",NOT(ISNUMBER(I319)))),"",G319-I319)</x:f>
      </x:c>
      <x:c r="K319" s="26" t="str">
        <x:f>IF(COUNTA(A319:F319)+COUNTA(H319:I319)+COUNTA(L319:N319)=0,"",IF(OR(A319="",B319="",C319="",D319="",E319="",F319="",H319="",L319="",M319=""),"Completar campos",IF(OR(NOT(ISNUMBER(B319)),NOT(ISNUMBER(C319)),NOT(ISNUMBER(E319)),NOT(ISNUMBER(F319)),AND(I319&lt;&gt;"",NOT(ISNUMBER(I319)))),"Revisar data/valor",IF(DAY(C319)&lt;&gt;1,"Competência inválida",IF(OR(E319&lt;0,F319&lt;0,F319&gt;1,I319&lt;0),"Valor ou taxa inválida",IF(COUNTIF($A$8:$A$507,A319)&gt;1,"ID duplicado",IF(I319&gt;G319,"Pago acima da comissão",IF(AND(H319&lt;&gt;"Sim",H319&lt;&gt;"Não"),"Conferência inválida",""))))))))</x:f>
      </x:c>
      <x:c r="L319" s="24"/>
      <x:c r="M319" s="24"/>
      <x:c r="N319" s="24"/>
    </x:row>
    <x:row r="320" ht="22" customHeight="1">
      <x:c r="A320" s="24"/>
      <x:c r="B320" s="28"/>
      <x:c r="C320" s="30"/>
      <x:c r="D320" s="24"/>
      <x:c r="E320" s="34"/>
      <x:c r="F320" s="32"/>
      <x:c r="G320" s="36" t="str">
        <x:f>IF(OR(A320="",E320="",F320="",NOT(ISNUMBER(E320)),NOT(ISNUMBER(F320))),"",ROUND(E320*F320,2))</x:f>
      </x:c>
      <x:c r="H320" s="24"/>
      <x:c r="I320" s="34"/>
      <x:c r="J320" s="36" t="str">
        <x:f>IF(OR(NOT(ISNUMBER(G320)),AND(I320&lt;&gt;"",NOT(ISNUMBER(I320)))),"",G320-I320)</x:f>
      </x:c>
      <x:c r="K320" s="26" t="str">
        <x:f>IF(COUNTA(A320:F320)+COUNTA(H320:I320)+COUNTA(L320:N320)=0,"",IF(OR(A320="",B320="",C320="",D320="",E320="",F320="",H320="",L320="",M320=""),"Completar campos",IF(OR(NOT(ISNUMBER(B320)),NOT(ISNUMBER(C320)),NOT(ISNUMBER(E320)),NOT(ISNUMBER(F320)),AND(I320&lt;&gt;"",NOT(ISNUMBER(I320)))),"Revisar data/valor",IF(DAY(C320)&lt;&gt;1,"Competência inválida",IF(OR(E320&lt;0,F320&lt;0,F320&gt;1,I320&lt;0),"Valor ou taxa inválida",IF(COUNTIF($A$8:$A$507,A320)&gt;1,"ID duplicado",IF(I320&gt;G320,"Pago acima da comissão",IF(AND(H320&lt;&gt;"Sim",H320&lt;&gt;"Não"),"Conferência inválida",""))))))))</x:f>
      </x:c>
      <x:c r="L320" s="24"/>
      <x:c r="M320" s="24"/>
      <x:c r="N320" s="24"/>
    </x:row>
    <x:row r="321" ht="22" customHeight="1">
      <x:c r="A321" s="24"/>
      <x:c r="B321" s="28"/>
      <x:c r="C321" s="30"/>
      <x:c r="D321" s="24"/>
      <x:c r="E321" s="34"/>
      <x:c r="F321" s="32"/>
      <x:c r="G321" s="36" t="str">
        <x:f>IF(OR(A321="",E321="",F321="",NOT(ISNUMBER(E321)),NOT(ISNUMBER(F321))),"",ROUND(E321*F321,2))</x:f>
      </x:c>
      <x:c r="H321" s="24"/>
      <x:c r="I321" s="34"/>
      <x:c r="J321" s="36" t="str">
        <x:f>IF(OR(NOT(ISNUMBER(G321)),AND(I321&lt;&gt;"",NOT(ISNUMBER(I321)))),"",G321-I321)</x:f>
      </x:c>
      <x:c r="K321" s="26" t="str">
        <x:f>IF(COUNTA(A321:F321)+COUNTA(H321:I321)+COUNTA(L321:N321)=0,"",IF(OR(A321="",B321="",C321="",D321="",E321="",F321="",H321="",L321="",M321=""),"Completar campos",IF(OR(NOT(ISNUMBER(B321)),NOT(ISNUMBER(C321)),NOT(ISNUMBER(E321)),NOT(ISNUMBER(F321)),AND(I321&lt;&gt;"",NOT(ISNUMBER(I321)))),"Revisar data/valor",IF(DAY(C321)&lt;&gt;1,"Competência inválida",IF(OR(E321&lt;0,F321&lt;0,F321&gt;1,I321&lt;0),"Valor ou taxa inválida",IF(COUNTIF($A$8:$A$507,A321)&gt;1,"ID duplicado",IF(I321&gt;G321,"Pago acima da comissão",IF(AND(H321&lt;&gt;"Sim",H321&lt;&gt;"Não"),"Conferência inválida",""))))))))</x:f>
      </x:c>
      <x:c r="L321" s="24"/>
      <x:c r="M321" s="24"/>
      <x:c r="N321" s="24"/>
    </x:row>
    <x:row r="322" ht="22" customHeight="1">
      <x:c r="A322" s="24"/>
      <x:c r="B322" s="28"/>
      <x:c r="C322" s="30"/>
      <x:c r="D322" s="24"/>
      <x:c r="E322" s="34"/>
      <x:c r="F322" s="32"/>
      <x:c r="G322" s="36" t="str">
        <x:f>IF(OR(A322="",E322="",F322="",NOT(ISNUMBER(E322)),NOT(ISNUMBER(F322))),"",ROUND(E322*F322,2))</x:f>
      </x:c>
      <x:c r="H322" s="24"/>
      <x:c r="I322" s="34"/>
      <x:c r="J322" s="36" t="str">
        <x:f>IF(OR(NOT(ISNUMBER(G322)),AND(I322&lt;&gt;"",NOT(ISNUMBER(I322)))),"",G322-I322)</x:f>
      </x:c>
      <x:c r="K322" s="26" t="str">
        <x:f>IF(COUNTA(A322:F322)+COUNTA(H322:I322)+COUNTA(L322:N322)=0,"",IF(OR(A322="",B322="",C322="",D322="",E322="",F322="",H322="",L322="",M322=""),"Completar campos",IF(OR(NOT(ISNUMBER(B322)),NOT(ISNUMBER(C322)),NOT(ISNUMBER(E322)),NOT(ISNUMBER(F322)),AND(I322&lt;&gt;"",NOT(ISNUMBER(I322)))),"Revisar data/valor",IF(DAY(C322)&lt;&gt;1,"Competência inválida",IF(OR(E322&lt;0,F322&lt;0,F322&gt;1,I322&lt;0),"Valor ou taxa inválida",IF(COUNTIF($A$8:$A$507,A322)&gt;1,"ID duplicado",IF(I322&gt;G322,"Pago acima da comissão",IF(AND(H322&lt;&gt;"Sim",H322&lt;&gt;"Não"),"Conferência inválida",""))))))))</x:f>
      </x:c>
      <x:c r="L322" s="24"/>
      <x:c r="M322" s="24"/>
      <x:c r="N322" s="24"/>
    </x:row>
    <x:row r="323" ht="22" customHeight="1">
      <x:c r="A323" s="24"/>
      <x:c r="B323" s="28"/>
      <x:c r="C323" s="30"/>
      <x:c r="D323" s="24"/>
      <x:c r="E323" s="34"/>
      <x:c r="F323" s="32"/>
      <x:c r="G323" s="36" t="str">
        <x:f>IF(OR(A323="",E323="",F323="",NOT(ISNUMBER(E323)),NOT(ISNUMBER(F323))),"",ROUND(E323*F323,2))</x:f>
      </x:c>
      <x:c r="H323" s="24"/>
      <x:c r="I323" s="34"/>
      <x:c r="J323" s="36" t="str">
        <x:f>IF(OR(NOT(ISNUMBER(G323)),AND(I323&lt;&gt;"",NOT(ISNUMBER(I323)))),"",G323-I323)</x:f>
      </x:c>
      <x:c r="K323" s="26" t="str">
        <x:f>IF(COUNTA(A323:F323)+COUNTA(H323:I323)+COUNTA(L323:N323)=0,"",IF(OR(A323="",B323="",C323="",D323="",E323="",F323="",H323="",L323="",M323=""),"Completar campos",IF(OR(NOT(ISNUMBER(B323)),NOT(ISNUMBER(C323)),NOT(ISNUMBER(E323)),NOT(ISNUMBER(F323)),AND(I323&lt;&gt;"",NOT(ISNUMBER(I323)))),"Revisar data/valor",IF(DAY(C323)&lt;&gt;1,"Competência inválida",IF(OR(E323&lt;0,F323&lt;0,F323&gt;1,I323&lt;0),"Valor ou taxa inválida",IF(COUNTIF($A$8:$A$507,A323)&gt;1,"ID duplicado",IF(I323&gt;G323,"Pago acima da comissão",IF(AND(H323&lt;&gt;"Sim",H323&lt;&gt;"Não"),"Conferência inválida",""))))))))</x:f>
      </x:c>
      <x:c r="L323" s="24"/>
      <x:c r="M323" s="24"/>
      <x:c r="N323" s="24"/>
    </x:row>
    <x:row r="324" ht="22" customHeight="1">
      <x:c r="A324" s="24"/>
      <x:c r="B324" s="28"/>
      <x:c r="C324" s="30"/>
      <x:c r="D324" s="24"/>
      <x:c r="E324" s="34"/>
      <x:c r="F324" s="32"/>
      <x:c r="G324" s="36" t="str">
        <x:f>IF(OR(A324="",E324="",F324="",NOT(ISNUMBER(E324)),NOT(ISNUMBER(F324))),"",ROUND(E324*F324,2))</x:f>
      </x:c>
      <x:c r="H324" s="24"/>
      <x:c r="I324" s="34"/>
      <x:c r="J324" s="36" t="str">
        <x:f>IF(OR(NOT(ISNUMBER(G324)),AND(I324&lt;&gt;"",NOT(ISNUMBER(I324)))),"",G324-I324)</x:f>
      </x:c>
      <x:c r="K324" s="26" t="str">
        <x:f>IF(COUNTA(A324:F324)+COUNTA(H324:I324)+COUNTA(L324:N324)=0,"",IF(OR(A324="",B324="",C324="",D324="",E324="",F324="",H324="",L324="",M324=""),"Completar campos",IF(OR(NOT(ISNUMBER(B324)),NOT(ISNUMBER(C324)),NOT(ISNUMBER(E324)),NOT(ISNUMBER(F324)),AND(I324&lt;&gt;"",NOT(ISNUMBER(I324)))),"Revisar data/valor",IF(DAY(C324)&lt;&gt;1,"Competência inválida",IF(OR(E324&lt;0,F324&lt;0,F324&gt;1,I324&lt;0),"Valor ou taxa inválida",IF(COUNTIF($A$8:$A$507,A324)&gt;1,"ID duplicado",IF(I324&gt;G324,"Pago acima da comissão",IF(AND(H324&lt;&gt;"Sim",H324&lt;&gt;"Não"),"Conferência inválida",""))))))))</x:f>
      </x:c>
      <x:c r="L324" s="24"/>
      <x:c r="M324" s="24"/>
      <x:c r="N324" s="24"/>
    </x:row>
    <x:row r="325" ht="22" customHeight="1">
      <x:c r="A325" s="24"/>
      <x:c r="B325" s="28"/>
      <x:c r="C325" s="30"/>
      <x:c r="D325" s="24"/>
      <x:c r="E325" s="34"/>
      <x:c r="F325" s="32"/>
      <x:c r="G325" s="36" t="str">
        <x:f>IF(OR(A325="",E325="",F325="",NOT(ISNUMBER(E325)),NOT(ISNUMBER(F325))),"",ROUND(E325*F325,2))</x:f>
      </x:c>
      <x:c r="H325" s="24"/>
      <x:c r="I325" s="34"/>
      <x:c r="J325" s="36" t="str">
        <x:f>IF(OR(NOT(ISNUMBER(G325)),AND(I325&lt;&gt;"",NOT(ISNUMBER(I325)))),"",G325-I325)</x:f>
      </x:c>
      <x:c r="K325" s="26" t="str">
        <x:f>IF(COUNTA(A325:F325)+COUNTA(H325:I325)+COUNTA(L325:N325)=0,"",IF(OR(A325="",B325="",C325="",D325="",E325="",F325="",H325="",L325="",M325=""),"Completar campos",IF(OR(NOT(ISNUMBER(B325)),NOT(ISNUMBER(C325)),NOT(ISNUMBER(E325)),NOT(ISNUMBER(F325)),AND(I325&lt;&gt;"",NOT(ISNUMBER(I325)))),"Revisar data/valor",IF(DAY(C325)&lt;&gt;1,"Competência inválida",IF(OR(E325&lt;0,F325&lt;0,F325&gt;1,I325&lt;0),"Valor ou taxa inválida",IF(COUNTIF($A$8:$A$507,A325)&gt;1,"ID duplicado",IF(I325&gt;G325,"Pago acima da comissão",IF(AND(H325&lt;&gt;"Sim",H325&lt;&gt;"Não"),"Conferência inválida",""))))))))</x:f>
      </x:c>
      <x:c r="L325" s="24"/>
      <x:c r="M325" s="24"/>
      <x:c r="N325" s="24"/>
    </x:row>
    <x:row r="326" ht="22" customHeight="1">
      <x:c r="A326" s="24"/>
      <x:c r="B326" s="28"/>
      <x:c r="C326" s="30"/>
      <x:c r="D326" s="24"/>
      <x:c r="E326" s="34"/>
      <x:c r="F326" s="32"/>
      <x:c r="G326" s="36" t="str">
        <x:f>IF(OR(A326="",E326="",F326="",NOT(ISNUMBER(E326)),NOT(ISNUMBER(F326))),"",ROUND(E326*F326,2))</x:f>
      </x:c>
      <x:c r="H326" s="24"/>
      <x:c r="I326" s="34"/>
      <x:c r="J326" s="36" t="str">
        <x:f>IF(OR(NOT(ISNUMBER(G326)),AND(I326&lt;&gt;"",NOT(ISNUMBER(I326)))),"",G326-I326)</x:f>
      </x:c>
      <x:c r="K326" s="26" t="str">
        <x:f>IF(COUNTA(A326:F326)+COUNTA(H326:I326)+COUNTA(L326:N326)=0,"",IF(OR(A326="",B326="",C326="",D326="",E326="",F326="",H326="",L326="",M326=""),"Completar campos",IF(OR(NOT(ISNUMBER(B326)),NOT(ISNUMBER(C326)),NOT(ISNUMBER(E326)),NOT(ISNUMBER(F326)),AND(I326&lt;&gt;"",NOT(ISNUMBER(I326)))),"Revisar data/valor",IF(DAY(C326)&lt;&gt;1,"Competência inválida",IF(OR(E326&lt;0,F326&lt;0,F326&gt;1,I326&lt;0),"Valor ou taxa inválida",IF(COUNTIF($A$8:$A$507,A326)&gt;1,"ID duplicado",IF(I326&gt;G326,"Pago acima da comissão",IF(AND(H326&lt;&gt;"Sim",H326&lt;&gt;"Não"),"Conferência inválida",""))))))))</x:f>
      </x:c>
      <x:c r="L326" s="24"/>
      <x:c r="M326" s="24"/>
      <x:c r="N326" s="24"/>
    </x:row>
    <x:row r="327" ht="22" customHeight="1">
      <x:c r="A327" s="24"/>
      <x:c r="B327" s="28"/>
      <x:c r="C327" s="30"/>
      <x:c r="D327" s="24"/>
      <x:c r="E327" s="34"/>
      <x:c r="F327" s="32"/>
      <x:c r="G327" s="36" t="str">
        <x:f>IF(OR(A327="",E327="",F327="",NOT(ISNUMBER(E327)),NOT(ISNUMBER(F327))),"",ROUND(E327*F327,2))</x:f>
      </x:c>
      <x:c r="H327" s="24"/>
      <x:c r="I327" s="34"/>
      <x:c r="J327" s="36" t="str">
        <x:f>IF(OR(NOT(ISNUMBER(G327)),AND(I327&lt;&gt;"",NOT(ISNUMBER(I327)))),"",G327-I327)</x:f>
      </x:c>
      <x:c r="K327" s="26" t="str">
        <x:f>IF(COUNTA(A327:F327)+COUNTA(H327:I327)+COUNTA(L327:N327)=0,"",IF(OR(A327="",B327="",C327="",D327="",E327="",F327="",H327="",L327="",M327=""),"Completar campos",IF(OR(NOT(ISNUMBER(B327)),NOT(ISNUMBER(C327)),NOT(ISNUMBER(E327)),NOT(ISNUMBER(F327)),AND(I327&lt;&gt;"",NOT(ISNUMBER(I327)))),"Revisar data/valor",IF(DAY(C327)&lt;&gt;1,"Competência inválida",IF(OR(E327&lt;0,F327&lt;0,F327&gt;1,I327&lt;0),"Valor ou taxa inválida",IF(COUNTIF($A$8:$A$507,A327)&gt;1,"ID duplicado",IF(I327&gt;G327,"Pago acima da comissão",IF(AND(H327&lt;&gt;"Sim",H327&lt;&gt;"Não"),"Conferência inválida",""))))))))</x:f>
      </x:c>
      <x:c r="L327" s="24"/>
      <x:c r="M327" s="24"/>
      <x:c r="N327" s="24"/>
    </x:row>
    <x:row r="328" ht="22" customHeight="1">
      <x:c r="A328" s="24"/>
      <x:c r="B328" s="28"/>
      <x:c r="C328" s="30"/>
      <x:c r="D328" s="24"/>
      <x:c r="E328" s="34"/>
      <x:c r="F328" s="32"/>
      <x:c r="G328" s="36" t="str">
        <x:f>IF(OR(A328="",E328="",F328="",NOT(ISNUMBER(E328)),NOT(ISNUMBER(F328))),"",ROUND(E328*F328,2))</x:f>
      </x:c>
      <x:c r="H328" s="24"/>
      <x:c r="I328" s="34"/>
      <x:c r="J328" s="36" t="str">
        <x:f>IF(OR(NOT(ISNUMBER(G328)),AND(I328&lt;&gt;"",NOT(ISNUMBER(I328)))),"",G328-I328)</x:f>
      </x:c>
      <x:c r="K328" s="26" t="str">
        <x:f>IF(COUNTA(A328:F328)+COUNTA(H328:I328)+COUNTA(L328:N328)=0,"",IF(OR(A328="",B328="",C328="",D328="",E328="",F328="",H328="",L328="",M328=""),"Completar campos",IF(OR(NOT(ISNUMBER(B328)),NOT(ISNUMBER(C328)),NOT(ISNUMBER(E328)),NOT(ISNUMBER(F328)),AND(I328&lt;&gt;"",NOT(ISNUMBER(I328)))),"Revisar data/valor",IF(DAY(C328)&lt;&gt;1,"Competência inválida",IF(OR(E328&lt;0,F328&lt;0,F328&gt;1,I328&lt;0),"Valor ou taxa inválida",IF(COUNTIF($A$8:$A$507,A328)&gt;1,"ID duplicado",IF(I328&gt;G328,"Pago acima da comissão",IF(AND(H328&lt;&gt;"Sim",H328&lt;&gt;"Não"),"Conferência inválida",""))))))))</x:f>
      </x:c>
      <x:c r="L328" s="24"/>
      <x:c r="M328" s="24"/>
      <x:c r="N328" s="24"/>
    </x:row>
    <x:row r="329" ht="22" customHeight="1">
      <x:c r="A329" s="24"/>
      <x:c r="B329" s="28"/>
      <x:c r="C329" s="30"/>
      <x:c r="D329" s="24"/>
      <x:c r="E329" s="34"/>
      <x:c r="F329" s="32"/>
      <x:c r="G329" s="36" t="str">
        <x:f>IF(OR(A329="",E329="",F329="",NOT(ISNUMBER(E329)),NOT(ISNUMBER(F329))),"",ROUND(E329*F329,2))</x:f>
      </x:c>
      <x:c r="H329" s="24"/>
      <x:c r="I329" s="34"/>
      <x:c r="J329" s="36" t="str">
        <x:f>IF(OR(NOT(ISNUMBER(G329)),AND(I329&lt;&gt;"",NOT(ISNUMBER(I329)))),"",G329-I329)</x:f>
      </x:c>
      <x:c r="K329" s="26" t="str">
        <x:f>IF(COUNTA(A329:F329)+COUNTA(H329:I329)+COUNTA(L329:N329)=0,"",IF(OR(A329="",B329="",C329="",D329="",E329="",F329="",H329="",L329="",M329=""),"Completar campos",IF(OR(NOT(ISNUMBER(B329)),NOT(ISNUMBER(C329)),NOT(ISNUMBER(E329)),NOT(ISNUMBER(F329)),AND(I329&lt;&gt;"",NOT(ISNUMBER(I329)))),"Revisar data/valor",IF(DAY(C329)&lt;&gt;1,"Competência inválida",IF(OR(E329&lt;0,F329&lt;0,F329&gt;1,I329&lt;0),"Valor ou taxa inválida",IF(COUNTIF($A$8:$A$507,A329)&gt;1,"ID duplicado",IF(I329&gt;G329,"Pago acima da comissão",IF(AND(H329&lt;&gt;"Sim",H329&lt;&gt;"Não"),"Conferência inválida",""))))))))</x:f>
      </x:c>
      <x:c r="L329" s="24"/>
      <x:c r="M329" s="24"/>
      <x:c r="N329" s="24"/>
    </x:row>
    <x:row r="330" ht="22" customHeight="1">
      <x:c r="A330" s="24"/>
      <x:c r="B330" s="28"/>
      <x:c r="C330" s="30"/>
      <x:c r="D330" s="24"/>
      <x:c r="E330" s="34"/>
      <x:c r="F330" s="32"/>
      <x:c r="G330" s="36" t="str">
        <x:f>IF(OR(A330="",E330="",F330="",NOT(ISNUMBER(E330)),NOT(ISNUMBER(F330))),"",ROUND(E330*F330,2))</x:f>
      </x:c>
      <x:c r="H330" s="24"/>
      <x:c r="I330" s="34"/>
      <x:c r="J330" s="36" t="str">
        <x:f>IF(OR(NOT(ISNUMBER(G330)),AND(I330&lt;&gt;"",NOT(ISNUMBER(I330)))),"",G330-I330)</x:f>
      </x:c>
      <x:c r="K330" s="26" t="str">
        <x:f>IF(COUNTA(A330:F330)+COUNTA(H330:I330)+COUNTA(L330:N330)=0,"",IF(OR(A330="",B330="",C330="",D330="",E330="",F330="",H330="",L330="",M330=""),"Completar campos",IF(OR(NOT(ISNUMBER(B330)),NOT(ISNUMBER(C330)),NOT(ISNUMBER(E330)),NOT(ISNUMBER(F330)),AND(I330&lt;&gt;"",NOT(ISNUMBER(I330)))),"Revisar data/valor",IF(DAY(C330)&lt;&gt;1,"Competência inválida",IF(OR(E330&lt;0,F330&lt;0,F330&gt;1,I330&lt;0),"Valor ou taxa inválida",IF(COUNTIF($A$8:$A$507,A330)&gt;1,"ID duplicado",IF(I330&gt;G330,"Pago acima da comissão",IF(AND(H330&lt;&gt;"Sim",H330&lt;&gt;"Não"),"Conferência inválida",""))))))))</x:f>
      </x:c>
      <x:c r="L330" s="24"/>
      <x:c r="M330" s="24"/>
      <x:c r="N330" s="24"/>
    </x:row>
    <x:row r="331" ht="22" customHeight="1">
      <x:c r="A331" s="24"/>
      <x:c r="B331" s="28"/>
      <x:c r="C331" s="30"/>
      <x:c r="D331" s="24"/>
      <x:c r="E331" s="34"/>
      <x:c r="F331" s="32"/>
      <x:c r="G331" s="36" t="str">
        <x:f>IF(OR(A331="",E331="",F331="",NOT(ISNUMBER(E331)),NOT(ISNUMBER(F331))),"",ROUND(E331*F331,2))</x:f>
      </x:c>
      <x:c r="H331" s="24"/>
      <x:c r="I331" s="34"/>
      <x:c r="J331" s="36" t="str">
        <x:f>IF(OR(NOT(ISNUMBER(G331)),AND(I331&lt;&gt;"",NOT(ISNUMBER(I331)))),"",G331-I331)</x:f>
      </x:c>
      <x:c r="K331" s="26" t="str">
        <x:f>IF(COUNTA(A331:F331)+COUNTA(H331:I331)+COUNTA(L331:N331)=0,"",IF(OR(A331="",B331="",C331="",D331="",E331="",F331="",H331="",L331="",M331=""),"Completar campos",IF(OR(NOT(ISNUMBER(B331)),NOT(ISNUMBER(C331)),NOT(ISNUMBER(E331)),NOT(ISNUMBER(F331)),AND(I331&lt;&gt;"",NOT(ISNUMBER(I331)))),"Revisar data/valor",IF(DAY(C331)&lt;&gt;1,"Competência inválida",IF(OR(E331&lt;0,F331&lt;0,F331&gt;1,I331&lt;0),"Valor ou taxa inválida",IF(COUNTIF($A$8:$A$507,A331)&gt;1,"ID duplicado",IF(I331&gt;G331,"Pago acima da comissão",IF(AND(H331&lt;&gt;"Sim",H331&lt;&gt;"Não"),"Conferência inválida",""))))))))</x:f>
      </x:c>
      <x:c r="L331" s="24"/>
      <x:c r="M331" s="24"/>
      <x:c r="N331" s="24"/>
    </x:row>
    <x:row r="332" ht="22" customHeight="1">
      <x:c r="A332" s="24"/>
      <x:c r="B332" s="28"/>
      <x:c r="C332" s="30"/>
      <x:c r="D332" s="24"/>
      <x:c r="E332" s="34"/>
      <x:c r="F332" s="32"/>
      <x:c r="G332" s="36" t="str">
        <x:f>IF(OR(A332="",E332="",F332="",NOT(ISNUMBER(E332)),NOT(ISNUMBER(F332))),"",ROUND(E332*F332,2))</x:f>
      </x:c>
      <x:c r="H332" s="24"/>
      <x:c r="I332" s="34"/>
      <x:c r="J332" s="36" t="str">
        <x:f>IF(OR(NOT(ISNUMBER(G332)),AND(I332&lt;&gt;"",NOT(ISNUMBER(I332)))),"",G332-I332)</x:f>
      </x:c>
      <x:c r="K332" s="26" t="str">
        <x:f>IF(COUNTA(A332:F332)+COUNTA(H332:I332)+COUNTA(L332:N332)=0,"",IF(OR(A332="",B332="",C332="",D332="",E332="",F332="",H332="",L332="",M332=""),"Completar campos",IF(OR(NOT(ISNUMBER(B332)),NOT(ISNUMBER(C332)),NOT(ISNUMBER(E332)),NOT(ISNUMBER(F332)),AND(I332&lt;&gt;"",NOT(ISNUMBER(I332)))),"Revisar data/valor",IF(DAY(C332)&lt;&gt;1,"Competência inválida",IF(OR(E332&lt;0,F332&lt;0,F332&gt;1,I332&lt;0),"Valor ou taxa inválida",IF(COUNTIF($A$8:$A$507,A332)&gt;1,"ID duplicado",IF(I332&gt;G332,"Pago acima da comissão",IF(AND(H332&lt;&gt;"Sim",H332&lt;&gt;"Não"),"Conferência inválida",""))))))))</x:f>
      </x:c>
      <x:c r="L332" s="24"/>
      <x:c r="M332" s="24"/>
      <x:c r="N332" s="24"/>
    </x:row>
    <x:row r="333" ht="22" customHeight="1">
      <x:c r="A333" s="24"/>
      <x:c r="B333" s="28"/>
      <x:c r="C333" s="30"/>
      <x:c r="D333" s="24"/>
      <x:c r="E333" s="34"/>
      <x:c r="F333" s="32"/>
      <x:c r="G333" s="36" t="str">
        <x:f>IF(OR(A333="",E333="",F333="",NOT(ISNUMBER(E333)),NOT(ISNUMBER(F333))),"",ROUND(E333*F333,2))</x:f>
      </x:c>
      <x:c r="H333" s="24"/>
      <x:c r="I333" s="34"/>
      <x:c r="J333" s="36" t="str">
        <x:f>IF(OR(NOT(ISNUMBER(G333)),AND(I333&lt;&gt;"",NOT(ISNUMBER(I333)))),"",G333-I333)</x:f>
      </x:c>
      <x:c r="K333" s="26" t="str">
        <x:f>IF(COUNTA(A333:F333)+COUNTA(H333:I333)+COUNTA(L333:N333)=0,"",IF(OR(A333="",B333="",C333="",D333="",E333="",F333="",H333="",L333="",M333=""),"Completar campos",IF(OR(NOT(ISNUMBER(B333)),NOT(ISNUMBER(C333)),NOT(ISNUMBER(E333)),NOT(ISNUMBER(F333)),AND(I333&lt;&gt;"",NOT(ISNUMBER(I333)))),"Revisar data/valor",IF(DAY(C333)&lt;&gt;1,"Competência inválida",IF(OR(E333&lt;0,F333&lt;0,F333&gt;1,I333&lt;0),"Valor ou taxa inválida",IF(COUNTIF($A$8:$A$507,A333)&gt;1,"ID duplicado",IF(I333&gt;G333,"Pago acima da comissão",IF(AND(H333&lt;&gt;"Sim",H333&lt;&gt;"Não"),"Conferência inválida",""))))))))</x:f>
      </x:c>
      <x:c r="L333" s="24"/>
      <x:c r="M333" s="24"/>
      <x:c r="N333" s="24"/>
    </x:row>
    <x:row r="334" ht="22" customHeight="1">
      <x:c r="A334" s="24"/>
      <x:c r="B334" s="28"/>
      <x:c r="C334" s="30"/>
      <x:c r="D334" s="24"/>
      <x:c r="E334" s="34"/>
      <x:c r="F334" s="32"/>
      <x:c r="G334" s="36" t="str">
        <x:f>IF(OR(A334="",E334="",F334="",NOT(ISNUMBER(E334)),NOT(ISNUMBER(F334))),"",ROUND(E334*F334,2))</x:f>
      </x:c>
      <x:c r="H334" s="24"/>
      <x:c r="I334" s="34"/>
      <x:c r="J334" s="36" t="str">
        <x:f>IF(OR(NOT(ISNUMBER(G334)),AND(I334&lt;&gt;"",NOT(ISNUMBER(I334)))),"",G334-I334)</x:f>
      </x:c>
      <x:c r="K334" s="26" t="str">
        <x:f>IF(COUNTA(A334:F334)+COUNTA(H334:I334)+COUNTA(L334:N334)=0,"",IF(OR(A334="",B334="",C334="",D334="",E334="",F334="",H334="",L334="",M334=""),"Completar campos",IF(OR(NOT(ISNUMBER(B334)),NOT(ISNUMBER(C334)),NOT(ISNUMBER(E334)),NOT(ISNUMBER(F334)),AND(I334&lt;&gt;"",NOT(ISNUMBER(I334)))),"Revisar data/valor",IF(DAY(C334)&lt;&gt;1,"Competência inválida",IF(OR(E334&lt;0,F334&lt;0,F334&gt;1,I334&lt;0),"Valor ou taxa inválida",IF(COUNTIF($A$8:$A$507,A334)&gt;1,"ID duplicado",IF(I334&gt;G334,"Pago acima da comissão",IF(AND(H334&lt;&gt;"Sim",H334&lt;&gt;"Não"),"Conferência inválida",""))))))))</x:f>
      </x:c>
      <x:c r="L334" s="24"/>
      <x:c r="M334" s="24"/>
      <x:c r="N334" s="24"/>
    </x:row>
    <x:row r="335" ht="22" customHeight="1">
      <x:c r="A335" s="24"/>
      <x:c r="B335" s="28"/>
      <x:c r="C335" s="30"/>
      <x:c r="D335" s="24"/>
      <x:c r="E335" s="34"/>
      <x:c r="F335" s="32"/>
      <x:c r="G335" s="36" t="str">
        <x:f>IF(OR(A335="",E335="",F335="",NOT(ISNUMBER(E335)),NOT(ISNUMBER(F335))),"",ROUND(E335*F335,2))</x:f>
      </x:c>
      <x:c r="H335" s="24"/>
      <x:c r="I335" s="34"/>
      <x:c r="J335" s="36" t="str">
        <x:f>IF(OR(NOT(ISNUMBER(G335)),AND(I335&lt;&gt;"",NOT(ISNUMBER(I335)))),"",G335-I335)</x:f>
      </x:c>
      <x:c r="K335" s="26" t="str">
        <x:f>IF(COUNTA(A335:F335)+COUNTA(H335:I335)+COUNTA(L335:N335)=0,"",IF(OR(A335="",B335="",C335="",D335="",E335="",F335="",H335="",L335="",M335=""),"Completar campos",IF(OR(NOT(ISNUMBER(B335)),NOT(ISNUMBER(C335)),NOT(ISNUMBER(E335)),NOT(ISNUMBER(F335)),AND(I335&lt;&gt;"",NOT(ISNUMBER(I335)))),"Revisar data/valor",IF(DAY(C335)&lt;&gt;1,"Competência inválida",IF(OR(E335&lt;0,F335&lt;0,F335&gt;1,I335&lt;0),"Valor ou taxa inválida",IF(COUNTIF($A$8:$A$507,A335)&gt;1,"ID duplicado",IF(I335&gt;G335,"Pago acima da comissão",IF(AND(H335&lt;&gt;"Sim",H335&lt;&gt;"Não"),"Conferência inválida",""))))))))</x:f>
      </x:c>
      <x:c r="L335" s="24"/>
      <x:c r="M335" s="24"/>
      <x:c r="N335" s="24"/>
    </x:row>
    <x:row r="336" ht="22" customHeight="1">
      <x:c r="A336" s="24"/>
      <x:c r="B336" s="28"/>
      <x:c r="C336" s="30"/>
      <x:c r="D336" s="24"/>
      <x:c r="E336" s="34"/>
      <x:c r="F336" s="32"/>
      <x:c r="G336" s="36" t="str">
        <x:f>IF(OR(A336="",E336="",F336="",NOT(ISNUMBER(E336)),NOT(ISNUMBER(F336))),"",ROUND(E336*F336,2))</x:f>
      </x:c>
      <x:c r="H336" s="24"/>
      <x:c r="I336" s="34"/>
      <x:c r="J336" s="36" t="str">
        <x:f>IF(OR(NOT(ISNUMBER(G336)),AND(I336&lt;&gt;"",NOT(ISNUMBER(I336)))),"",G336-I336)</x:f>
      </x:c>
      <x:c r="K336" s="26" t="str">
        <x:f>IF(COUNTA(A336:F336)+COUNTA(H336:I336)+COUNTA(L336:N336)=0,"",IF(OR(A336="",B336="",C336="",D336="",E336="",F336="",H336="",L336="",M336=""),"Completar campos",IF(OR(NOT(ISNUMBER(B336)),NOT(ISNUMBER(C336)),NOT(ISNUMBER(E336)),NOT(ISNUMBER(F336)),AND(I336&lt;&gt;"",NOT(ISNUMBER(I336)))),"Revisar data/valor",IF(DAY(C336)&lt;&gt;1,"Competência inválida",IF(OR(E336&lt;0,F336&lt;0,F336&gt;1,I336&lt;0),"Valor ou taxa inválida",IF(COUNTIF($A$8:$A$507,A336)&gt;1,"ID duplicado",IF(I336&gt;G336,"Pago acima da comissão",IF(AND(H336&lt;&gt;"Sim",H336&lt;&gt;"Não"),"Conferência inválida",""))))))))</x:f>
      </x:c>
      <x:c r="L336" s="24"/>
      <x:c r="M336" s="24"/>
      <x:c r="N336" s="24"/>
    </x:row>
    <x:row r="337" ht="22" customHeight="1">
      <x:c r="A337" s="24"/>
      <x:c r="B337" s="28"/>
      <x:c r="C337" s="30"/>
      <x:c r="D337" s="24"/>
      <x:c r="E337" s="34"/>
      <x:c r="F337" s="32"/>
      <x:c r="G337" s="36" t="str">
        <x:f>IF(OR(A337="",E337="",F337="",NOT(ISNUMBER(E337)),NOT(ISNUMBER(F337))),"",ROUND(E337*F337,2))</x:f>
      </x:c>
      <x:c r="H337" s="24"/>
      <x:c r="I337" s="34"/>
      <x:c r="J337" s="36" t="str">
        <x:f>IF(OR(NOT(ISNUMBER(G337)),AND(I337&lt;&gt;"",NOT(ISNUMBER(I337)))),"",G337-I337)</x:f>
      </x:c>
      <x:c r="K337" s="26" t="str">
        <x:f>IF(COUNTA(A337:F337)+COUNTA(H337:I337)+COUNTA(L337:N337)=0,"",IF(OR(A337="",B337="",C337="",D337="",E337="",F337="",H337="",L337="",M337=""),"Completar campos",IF(OR(NOT(ISNUMBER(B337)),NOT(ISNUMBER(C337)),NOT(ISNUMBER(E337)),NOT(ISNUMBER(F337)),AND(I337&lt;&gt;"",NOT(ISNUMBER(I337)))),"Revisar data/valor",IF(DAY(C337)&lt;&gt;1,"Competência inválida",IF(OR(E337&lt;0,F337&lt;0,F337&gt;1,I337&lt;0),"Valor ou taxa inválida",IF(COUNTIF($A$8:$A$507,A337)&gt;1,"ID duplicado",IF(I337&gt;G337,"Pago acima da comissão",IF(AND(H337&lt;&gt;"Sim",H337&lt;&gt;"Não"),"Conferência inválida",""))))))))</x:f>
      </x:c>
      <x:c r="L337" s="24"/>
      <x:c r="M337" s="24"/>
      <x:c r="N337" s="24"/>
    </x:row>
    <x:row r="338" ht="22" customHeight="1">
      <x:c r="A338" s="24"/>
      <x:c r="B338" s="28"/>
      <x:c r="C338" s="30"/>
      <x:c r="D338" s="24"/>
      <x:c r="E338" s="34"/>
      <x:c r="F338" s="32"/>
      <x:c r="G338" s="36" t="str">
        <x:f>IF(OR(A338="",E338="",F338="",NOT(ISNUMBER(E338)),NOT(ISNUMBER(F338))),"",ROUND(E338*F338,2))</x:f>
      </x:c>
      <x:c r="H338" s="24"/>
      <x:c r="I338" s="34"/>
      <x:c r="J338" s="36" t="str">
        <x:f>IF(OR(NOT(ISNUMBER(G338)),AND(I338&lt;&gt;"",NOT(ISNUMBER(I338)))),"",G338-I338)</x:f>
      </x:c>
      <x:c r="K338" s="26" t="str">
        <x:f>IF(COUNTA(A338:F338)+COUNTA(H338:I338)+COUNTA(L338:N338)=0,"",IF(OR(A338="",B338="",C338="",D338="",E338="",F338="",H338="",L338="",M338=""),"Completar campos",IF(OR(NOT(ISNUMBER(B338)),NOT(ISNUMBER(C338)),NOT(ISNUMBER(E338)),NOT(ISNUMBER(F338)),AND(I338&lt;&gt;"",NOT(ISNUMBER(I338)))),"Revisar data/valor",IF(DAY(C338)&lt;&gt;1,"Competência inválida",IF(OR(E338&lt;0,F338&lt;0,F338&gt;1,I338&lt;0),"Valor ou taxa inválida",IF(COUNTIF($A$8:$A$507,A338)&gt;1,"ID duplicado",IF(I338&gt;G338,"Pago acima da comissão",IF(AND(H338&lt;&gt;"Sim",H338&lt;&gt;"Não"),"Conferência inválida",""))))))))</x:f>
      </x:c>
      <x:c r="L338" s="24"/>
      <x:c r="M338" s="24"/>
      <x:c r="N338" s="24"/>
    </x:row>
    <x:row r="339" ht="22" customHeight="1">
      <x:c r="A339" s="24"/>
      <x:c r="B339" s="28"/>
      <x:c r="C339" s="30"/>
      <x:c r="D339" s="24"/>
      <x:c r="E339" s="34"/>
      <x:c r="F339" s="32"/>
      <x:c r="G339" s="36" t="str">
        <x:f>IF(OR(A339="",E339="",F339="",NOT(ISNUMBER(E339)),NOT(ISNUMBER(F339))),"",ROUND(E339*F339,2))</x:f>
      </x:c>
      <x:c r="H339" s="24"/>
      <x:c r="I339" s="34"/>
      <x:c r="J339" s="36" t="str">
        <x:f>IF(OR(NOT(ISNUMBER(G339)),AND(I339&lt;&gt;"",NOT(ISNUMBER(I339)))),"",G339-I339)</x:f>
      </x:c>
      <x:c r="K339" s="26" t="str">
        <x:f>IF(COUNTA(A339:F339)+COUNTA(H339:I339)+COUNTA(L339:N339)=0,"",IF(OR(A339="",B339="",C339="",D339="",E339="",F339="",H339="",L339="",M339=""),"Completar campos",IF(OR(NOT(ISNUMBER(B339)),NOT(ISNUMBER(C339)),NOT(ISNUMBER(E339)),NOT(ISNUMBER(F339)),AND(I339&lt;&gt;"",NOT(ISNUMBER(I339)))),"Revisar data/valor",IF(DAY(C339)&lt;&gt;1,"Competência inválida",IF(OR(E339&lt;0,F339&lt;0,F339&gt;1,I339&lt;0),"Valor ou taxa inválida",IF(COUNTIF($A$8:$A$507,A339)&gt;1,"ID duplicado",IF(I339&gt;G339,"Pago acima da comissão",IF(AND(H339&lt;&gt;"Sim",H339&lt;&gt;"Não"),"Conferência inválida",""))))))))</x:f>
      </x:c>
      <x:c r="L339" s="24"/>
      <x:c r="M339" s="24"/>
      <x:c r="N339" s="24"/>
    </x:row>
    <x:row r="340" ht="22" customHeight="1">
      <x:c r="A340" s="24"/>
      <x:c r="B340" s="28"/>
      <x:c r="C340" s="30"/>
      <x:c r="D340" s="24"/>
      <x:c r="E340" s="34"/>
      <x:c r="F340" s="32"/>
      <x:c r="G340" s="36" t="str">
        <x:f>IF(OR(A340="",E340="",F340="",NOT(ISNUMBER(E340)),NOT(ISNUMBER(F340))),"",ROUND(E340*F340,2))</x:f>
      </x:c>
      <x:c r="H340" s="24"/>
      <x:c r="I340" s="34"/>
      <x:c r="J340" s="36" t="str">
        <x:f>IF(OR(NOT(ISNUMBER(G340)),AND(I340&lt;&gt;"",NOT(ISNUMBER(I340)))),"",G340-I340)</x:f>
      </x:c>
      <x:c r="K340" s="26" t="str">
        <x:f>IF(COUNTA(A340:F340)+COUNTA(H340:I340)+COUNTA(L340:N340)=0,"",IF(OR(A340="",B340="",C340="",D340="",E340="",F340="",H340="",L340="",M340=""),"Completar campos",IF(OR(NOT(ISNUMBER(B340)),NOT(ISNUMBER(C340)),NOT(ISNUMBER(E340)),NOT(ISNUMBER(F340)),AND(I340&lt;&gt;"",NOT(ISNUMBER(I340)))),"Revisar data/valor",IF(DAY(C340)&lt;&gt;1,"Competência inválida",IF(OR(E340&lt;0,F340&lt;0,F340&gt;1,I340&lt;0),"Valor ou taxa inválida",IF(COUNTIF($A$8:$A$507,A340)&gt;1,"ID duplicado",IF(I340&gt;G340,"Pago acima da comissão",IF(AND(H340&lt;&gt;"Sim",H340&lt;&gt;"Não"),"Conferência inválida",""))))))))</x:f>
      </x:c>
      <x:c r="L340" s="24"/>
      <x:c r="M340" s="24"/>
      <x:c r="N340" s="24"/>
    </x:row>
    <x:row r="341" ht="22" customHeight="1">
      <x:c r="A341" s="24"/>
      <x:c r="B341" s="28"/>
      <x:c r="C341" s="30"/>
      <x:c r="D341" s="24"/>
      <x:c r="E341" s="34"/>
      <x:c r="F341" s="32"/>
      <x:c r="G341" s="36" t="str">
        <x:f>IF(OR(A341="",E341="",F341="",NOT(ISNUMBER(E341)),NOT(ISNUMBER(F341))),"",ROUND(E341*F341,2))</x:f>
      </x:c>
      <x:c r="H341" s="24"/>
      <x:c r="I341" s="34"/>
      <x:c r="J341" s="36" t="str">
        <x:f>IF(OR(NOT(ISNUMBER(G341)),AND(I341&lt;&gt;"",NOT(ISNUMBER(I341)))),"",G341-I341)</x:f>
      </x:c>
      <x:c r="K341" s="26" t="str">
        <x:f>IF(COUNTA(A341:F341)+COUNTA(H341:I341)+COUNTA(L341:N341)=0,"",IF(OR(A341="",B341="",C341="",D341="",E341="",F341="",H341="",L341="",M341=""),"Completar campos",IF(OR(NOT(ISNUMBER(B341)),NOT(ISNUMBER(C341)),NOT(ISNUMBER(E341)),NOT(ISNUMBER(F341)),AND(I341&lt;&gt;"",NOT(ISNUMBER(I341)))),"Revisar data/valor",IF(DAY(C341)&lt;&gt;1,"Competência inválida",IF(OR(E341&lt;0,F341&lt;0,F341&gt;1,I341&lt;0),"Valor ou taxa inválida",IF(COUNTIF($A$8:$A$507,A341)&gt;1,"ID duplicado",IF(I341&gt;G341,"Pago acima da comissão",IF(AND(H341&lt;&gt;"Sim",H341&lt;&gt;"Não"),"Conferência inválida",""))))))))</x:f>
      </x:c>
      <x:c r="L341" s="24"/>
      <x:c r="M341" s="24"/>
      <x:c r="N341" s="24"/>
    </x:row>
    <x:row r="342" ht="22" customHeight="1">
      <x:c r="A342" s="24"/>
      <x:c r="B342" s="28"/>
      <x:c r="C342" s="30"/>
      <x:c r="D342" s="24"/>
      <x:c r="E342" s="34"/>
      <x:c r="F342" s="32"/>
      <x:c r="G342" s="36" t="str">
        <x:f>IF(OR(A342="",E342="",F342="",NOT(ISNUMBER(E342)),NOT(ISNUMBER(F342))),"",ROUND(E342*F342,2))</x:f>
      </x:c>
      <x:c r="H342" s="24"/>
      <x:c r="I342" s="34"/>
      <x:c r="J342" s="36" t="str">
        <x:f>IF(OR(NOT(ISNUMBER(G342)),AND(I342&lt;&gt;"",NOT(ISNUMBER(I342)))),"",G342-I342)</x:f>
      </x:c>
      <x:c r="K342" s="26" t="str">
        <x:f>IF(COUNTA(A342:F342)+COUNTA(H342:I342)+COUNTA(L342:N342)=0,"",IF(OR(A342="",B342="",C342="",D342="",E342="",F342="",H342="",L342="",M342=""),"Completar campos",IF(OR(NOT(ISNUMBER(B342)),NOT(ISNUMBER(C342)),NOT(ISNUMBER(E342)),NOT(ISNUMBER(F342)),AND(I342&lt;&gt;"",NOT(ISNUMBER(I342)))),"Revisar data/valor",IF(DAY(C342)&lt;&gt;1,"Competência inválida",IF(OR(E342&lt;0,F342&lt;0,F342&gt;1,I342&lt;0),"Valor ou taxa inválida",IF(COUNTIF($A$8:$A$507,A342)&gt;1,"ID duplicado",IF(I342&gt;G342,"Pago acima da comissão",IF(AND(H342&lt;&gt;"Sim",H342&lt;&gt;"Não"),"Conferência inválida",""))))))))</x:f>
      </x:c>
      <x:c r="L342" s="24"/>
      <x:c r="M342" s="24"/>
      <x:c r="N342" s="24"/>
    </x:row>
    <x:row r="343" ht="22" customHeight="1">
      <x:c r="A343" s="24"/>
      <x:c r="B343" s="28"/>
      <x:c r="C343" s="30"/>
      <x:c r="D343" s="24"/>
      <x:c r="E343" s="34"/>
      <x:c r="F343" s="32"/>
      <x:c r="G343" s="36" t="str">
        <x:f>IF(OR(A343="",E343="",F343="",NOT(ISNUMBER(E343)),NOT(ISNUMBER(F343))),"",ROUND(E343*F343,2))</x:f>
      </x:c>
      <x:c r="H343" s="24"/>
      <x:c r="I343" s="34"/>
      <x:c r="J343" s="36" t="str">
        <x:f>IF(OR(NOT(ISNUMBER(G343)),AND(I343&lt;&gt;"",NOT(ISNUMBER(I343)))),"",G343-I343)</x:f>
      </x:c>
      <x:c r="K343" s="26" t="str">
        <x:f>IF(COUNTA(A343:F343)+COUNTA(H343:I343)+COUNTA(L343:N343)=0,"",IF(OR(A343="",B343="",C343="",D343="",E343="",F343="",H343="",L343="",M343=""),"Completar campos",IF(OR(NOT(ISNUMBER(B343)),NOT(ISNUMBER(C343)),NOT(ISNUMBER(E343)),NOT(ISNUMBER(F343)),AND(I343&lt;&gt;"",NOT(ISNUMBER(I343)))),"Revisar data/valor",IF(DAY(C343)&lt;&gt;1,"Competência inválida",IF(OR(E343&lt;0,F343&lt;0,F343&gt;1,I343&lt;0),"Valor ou taxa inválida",IF(COUNTIF($A$8:$A$507,A343)&gt;1,"ID duplicado",IF(I343&gt;G343,"Pago acima da comissão",IF(AND(H343&lt;&gt;"Sim",H343&lt;&gt;"Não"),"Conferência inválida",""))))))))</x:f>
      </x:c>
      <x:c r="L343" s="24"/>
      <x:c r="M343" s="24"/>
      <x:c r="N343" s="24"/>
    </x:row>
    <x:row r="344" ht="22" customHeight="1">
      <x:c r="A344" s="24"/>
      <x:c r="B344" s="28"/>
      <x:c r="C344" s="30"/>
      <x:c r="D344" s="24"/>
      <x:c r="E344" s="34"/>
      <x:c r="F344" s="32"/>
      <x:c r="G344" s="36" t="str">
        <x:f>IF(OR(A344="",E344="",F344="",NOT(ISNUMBER(E344)),NOT(ISNUMBER(F344))),"",ROUND(E344*F344,2))</x:f>
      </x:c>
      <x:c r="H344" s="24"/>
      <x:c r="I344" s="34"/>
      <x:c r="J344" s="36" t="str">
        <x:f>IF(OR(NOT(ISNUMBER(G344)),AND(I344&lt;&gt;"",NOT(ISNUMBER(I344)))),"",G344-I344)</x:f>
      </x:c>
      <x:c r="K344" s="26" t="str">
        <x:f>IF(COUNTA(A344:F344)+COUNTA(H344:I344)+COUNTA(L344:N344)=0,"",IF(OR(A344="",B344="",C344="",D344="",E344="",F344="",H344="",L344="",M344=""),"Completar campos",IF(OR(NOT(ISNUMBER(B344)),NOT(ISNUMBER(C344)),NOT(ISNUMBER(E344)),NOT(ISNUMBER(F344)),AND(I344&lt;&gt;"",NOT(ISNUMBER(I344)))),"Revisar data/valor",IF(DAY(C344)&lt;&gt;1,"Competência inválida",IF(OR(E344&lt;0,F344&lt;0,F344&gt;1,I344&lt;0),"Valor ou taxa inválida",IF(COUNTIF($A$8:$A$507,A344)&gt;1,"ID duplicado",IF(I344&gt;G344,"Pago acima da comissão",IF(AND(H344&lt;&gt;"Sim",H344&lt;&gt;"Não"),"Conferência inválida",""))))))))</x:f>
      </x:c>
      <x:c r="L344" s="24"/>
      <x:c r="M344" s="24"/>
      <x:c r="N344" s="24"/>
    </x:row>
    <x:row r="345" ht="22" customHeight="1">
      <x:c r="A345" s="24"/>
      <x:c r="B345" s="28"/>
      <x:c r="C345" s="30"/>
      <x:c r="D345" s="24"/>
      <x:c r="E345" s="34"/>
      <x:c r="F345" s="32"/>
      <x:c r="G345" s="36" t="str">
        <x:f>IF(OR(A345="",E345="",F345="",NOT(ISNUMBER(E345)),NOT(ISNUMBER(F345))),"",ROUND(E345*F345,2))</x:f>
      </x:c>
      <x:c r="H345" s="24"/>
      <x:c r="I345" s="34"/>
      <x:c r="J345" s="36" t="str">
        <x:f>IF(OR(NOT(ISNUMBER(G345)),AND(I345&lt;&gt;"",NOT(ISNUMBER(I345)))),"",G345-I345)</x:f>
      </x:c>
      <x:c r="K345" s="26" t="str">
        <x:f>IF(COUNTA(A345:F345)+COUNTA(H345:I345)+COUNTA(L345:N345)=0,"",IF(OR(A345="",B345="",C345="",D345="",E345="",F345="",H345="",L345="",M345=""),"Completar campos",IF(OR(NOT(ISNUMBER(B345)),NOT(ISNUMBER(C345)),NOT(ISNUMBER(E345)),NOT(ISNUMBER(F345)),AND(I345&lt;&gt;"",NOT(ISNUMBER(I345)))),"Revisar data/valor",IF(DAY(C345)&lt;&gt;1,"Competência inválida",IF(OR(E345&lt;0,F345&lt;0,F345&gt;1,I345&lt;0),"Valor ou taxa inválida",IF(COUNTIF($A$8:$A$507,A345)&gt;1,"ID duplicado",IF(I345&gt;G345,"Pago acima da comissão",IF(AND(H345&lt;&gt;"Sim",H345&lt;&gt;"Não"),"Conferência inválida",""))))))))</x:f>
      </x:c>
      <x:c r="L345" s="24"/>
      <x:c r="M345" s="24"/>
      <x:c r="N345" s="24"/>
    </x:row>
    <x:row r="346" ht="22" customHeight="1">
      <x:c r="A346" s="24"/>
      <x:c r="B346" s="28"/>
      <x:c r="C346" s="30"/>
      <x:c r="D346" s="24"/>
      <x:c r="E346" s="34"/>
      <x:c r="F346" s="32"/>
      <x:c r="G346" s="36" t="str">
        <x:f>IF(OR(A346="",E346="",F346="",NOT(ISNUMBER(E346)),NOT(ISNUMBER(F346))),"",ROUND(E346*F346,2))</x:f>
      </x:c>
      <x:c r="H346" s="24"/>
      <x:c r="I346" s="34"/>
      <x:c r="J346" s="36" t="str">
        <x:f>IF(OR(NOT(ISNUMBER(G346)),AND(I346&lt;&gt;"",NOT(ISNUMBER(I346)))),"",G346-I346)</x:f>
      </x:c>
      <x:c r="K346" s="26" t="str">
        <x:f>IF(COUNTA(A346:F346)+COUNTA(H346:I346)+COUNTA(L346:N346)=0,"",IF(OR(A346="",B346="",C346="",D346="",E346="",F346="",H346="",L346="",M346=""),"Completar campos",IF(OR(NOT(ISNUMBER(B346)),NOT(ISNUMBER(C346)),NOT(ISNUMBER(E346)),NOT(ISNUMBER(F346)),AND(I346&lt;&gt;"",NOT(ISNUMBER(I346)))),"Revisar data/valor",IF(DAY(C346)&lt;&gt;1,"Competência inválida",IF(OR(E346&lt;0,F346&lt;0,F346&gt;1,I346&lt;0),"Valor ou taxa inválida",IF(COUNTIF($A$8:$A$507,A346)&gt;1,"ID duplicado",IF(I346&gt;G346,"Pago acima da comissão",IF(AND(H346&lt;&gt;"Sim",H346&lt;&gt;"Não"),"Conferência inválida",""))))))))</x:f>
      </x:c>
      <x:c r="L346" s="24"/>
      <x:c r="M346" s="24"/>
      <x:c r="N346" s="24"/>
    </x:row>
    <x:row r="347" ht="22" customHeight="1">
      <x:c r="A347" s="24"/>
      <x:c r="B347" s="28"/>
      <x:c r="C347" s="30"/>
      <x:c r="D347" s="24"/>
      <x:c r="E347" s="34"/>
      <x:c r="F347" s="32"/>
      <x:c r="G347" s="36" t="str">
        <x:f>IF(OR(A347="",E347="",F347="",NOT(ISNUMBER(E347)),NOT(ISNUMBER(F347))),"",ROUND(E347*F347,2))</x:f>
      </x:c>
      <x:c r="H347" s="24"/>
      <x:c r="I347" s="34"/>
      <x:c r="J347" s="36" t="str">
        <x:f>IF(OR(NOT(ISNUMBER(G347)),AND(I347&lt;&gt;"",NOT(ISNUMBER(I347)))),"",G347-I347)</x:f>
      </x:c>
      <x:c r="K347" s="26" t="str">
        <x:f>IF(COUNTA(A347:F347)+COUNTA(H347:I347)+COUNTA(L347:N347)=0,"",IF(OR(A347="",B347="",C347="",D347="",E347="",F347="",H347="",L347="",M347=""),"Completar campos",IF(OR(NOT(ISNUMBER(B347)),NOT(ISNUMBER(C347)),NOT(ISNUMBER(E347)),NOT(ISNUMBER(F347)),AND(I347&lt;&gt;"",NOT(ISNUMBER(I347)))),"Revisar data/valor",IF(DAY(C347)&lt;&gt;1,"Competência inválida",IF(OR(E347&lt;0,F347&lt;0,F347&gt;1,I347&lt;0),"Valor ou taxa inválida",IF(COUNTIF($A$8:$A$507,A347)&gt;1,"ID duplicado",IF(I347&gt;G347,"Pago acima da comissão",IF(AND(H347&lt;&gt;"Sim",H347&lt;&gt;"Não"),"Conferência inválida",""))))))))</x:f>
      </x:c>
      <x:c r="L347" s="24"/>
      <x:c r="M347" s="24"/>
      <x:c r="N347" s="24"/>
    </x:row>
    <x:row r="348" ht="22" customHeight="1">
      <x:c r="A348" s="24"/>
      <x:c r="B348" s="28"/>
      <x:c r="C348" s="30"/>
      <x:c r="D348" s="24"/>
      <x:c r="E348" s="34"/>
      <x:c r="F348" s="32"/>
      <x:c r="G348" s="36" t="str">
        <x:f>IF(OR(A348="",E348="",F348="",NOT(ISNUMBER(E348)),NOT(ISNUMBER(F348))),"",ROUND(E348*F348,2))</x:f>
      </x:c>
      <x:c r="H348" s="24"/>
      <x:c r="I348" s="34"/>
      <x:c r="J348" s="36" t="str">
        <x:f>IF(OR(NOT(ISNUMBER(G348)),AND(I348&lt;&gt;"",NOT(ISNUMBER(I348)))),"",G348-I348)</x:f>
      </x:c>
      <x:c r="K348" s="26" t="str">
        <x:f>IF(COUNTA(A348:F348)+COUNTA(H348:I348)+COUNTA(L348:N348)=0,"",IF(OR(A348="",B348="",C348="",D348="",E348="",F348="",H348="",L348="",M348=""),"Completar campos",IF(OR(NOT(ISNUMBER(B348)),NOT(ISNUMBER(C348)),NOT(ISNUMBER(E348)),NOT(ISNUMBER(F348)),AND(I348&lt;&gt;"",NOT(ISNUMBER(I348)))),"Revisar data/valor",IF(DAY(C348)&lt;&gt;1,"Competência inválida",IF(OR(E348&lt;0,F348&lt;0,F348&gt;1,I348&lt;0),"Valor ou taxa inválida",IF(COUNTIF($A$8:$A$507,A348)&gt;1,"ID duplicado",IF(I348&gt;G348,"Pago acima da comissão",IF(AND(H348&lt;&gt;"Sim",H348&lt;&gt;"Não"),"Conferência inválida",""))))))))</x:f>
      </x:c>
      <x:c r="L348" s="24"/>
      <x:c r="M348" s="24"/>
      <x:c r="N348" s="24"/>
    </x:row>
    <x:row r="349" ht="22" customHeight="1">
      <x:c r="A349" s="24"/>
      <x:c r="B349" s="28"/>
      <x:c r="C349" s="30"/>
      <x:c r="D349" s="24"/>
      <x:c r="E349" s="34"/>
      <x:c r="F349" s="32"/>
      <x:c r="G349" s="36" t="str">
        <x:f>IF(OR(A349="",E349="",F349="",NOT(ISNUMBER(E349)),NOT(ISNUMBER(F349))),"",ROUND(E349*F349,2))</x:f>
      </x:c>
      <x:c r="H349" s="24"/>
      <x:c r="I349" s="34"/>
      <x:c r="J349" s="36" t="str">
        <x:f>IF(OR(NOT(ISNUMBER(G349)),AND(I349&lt;&gt;"",NOT(ISNUMBER(I349)))),"",G349-I349)</x:f>
      </x:c>
      <x:c r="K349" s="26" t="str">
        <x:f>IF(COUNTA(A349:F349)+COUNTA(H349:I349)+COUNTA(L349:N349)=0,"",IF(OR(A349="",B349="",C349="",D349="",E349="",F349="",H349="",L349="",M349=""),"Completar campos",IF(OR(NOT(ISNUMBER(B349)),NOT(ISNUMBER(C349)),NOT(ISNUMBER(E349)),NOT(ISNUMBER(F349)),AND(I349&lt;&gt;"",NOT(ISNUMBER(I349)))),"Revisar data/valor",IF(DAY(C349)&lt;&gt;1,"Competência inválida",IF(OR(E349&lt;0,F349&lt;0,F349&gt;1,I349&lt;0),"Valor ou taxa inválida",IF(COUNTIF($A$8:$A$507,A349)&gt;1,"ID duplicado",IF(I349&gt;G349,"Pago acima da comissão",IF(AND(H349&lt;&gt;"Sim",H349&lt;&gt;"Não"),"Conferência inválida",""))))))))</x:f>
      </x:c>
      <x:c r="L349" s="24"/>
      <x:c r="M349" s="24"/>
      <x:c r="N349" s="24"/>
    </x:row>
    <x:row r="350" ht="22" customHeight="1">
      <x:c r="A350" s="24"/>
      <x:c r="B350" s="28"/>
      <x:c r="C350" s="30"/>
      <x:c r="D350" s="24"/>
      <x:c r="E350" s="34"/>
      <x:c r="F350" s="32"/>
      <x:c r="G350" s="36" t="str">
        <x:f>IF(OR(A350="",E350="",F350="",NOT(ISNUMBER(E350)),NOT(ISNUMBER(F350))),"",ROUND(E350*F350,2))</x:f>
      </x:c>
      <x:c r="H350" s="24"/>
      <x:c r="I350" s="34"/>
      <x:c r="J350" s="36" t="str">
        <x:f>IF(OR(NOT(ISNUMBER(G350)),AND(I350&lt;&gt;"",NOT(ISNUMBER(I350)))),"",G350-I350)</x:f>
      </x:c>
      <x:c r="K350" s="26" t="str">
        <x:f>IF(COUNTA(A350:F350)+COUNTA(H350:I350)+COUNTA(L350:N350)=0,"",IF(OR(A350="",B350="",C350="",D350="",E350="",F350="",H350="",L350="",M350=""),"Completar campos",IF(OR(NOT(ISNUMBER(B350)),NOT(ISNUMBER(C350)),NOT(ISNUMBER(E350)),NOT(ISNUMBER(F350)),AND(I350&lt;&gt;"",NOT(ISNUMBER(I350)))),"Revisar data/valor",IF(DAY(C350)&lt;&gt;1,"Competência inválida",IF(OR(E350&lt;0,F350&lt;0,F350&gt;1,I350&lt;0),"Valor ou taxa inválida",IF(COUNTIF($A$8:$A$507,A350)&gt;1,"ID duplicado",IF(I350&gt;G350,"Pago acima da comissão",IF(AND(H350&lt;&gt;"Sim",H350&lt;&gt;"Não"),"Conferência inválida",""))))))))</x:f>
      </x:c>
      <x:c r="L350" s="24"/>
      <x:c r="M350" s="24"/>
      <x:c r="N350" s="24"/>
    </x:row>
    <x:row r="351" ht="22" customHeight="1">
      <x:c r="A351" s="24"/>
      <x:c r="B351" s="28"/>
      <x:c r="C351" s="30"/>
      <x:c r="D351" s="24"/>
      <x:c r="E351" s="34"/>
      <x:c r="F351" s="32"/>
      <x:c r="G351" s="36" t="str">
        <x:f>IF(OR(A351="",E351="",F351="",NOT(ISNUMBER(E351)),NOT(ISNUMBER(F351))),"",ROUND(E351*F351,2))</x:f>
      </x:c>
      <x:c r="H351" s="24"/>
      <x:c r="I351" s="34"/>
      <x:c r="J351" s="36" t="str">
        <x:f>IF(OR(NOT(ISNUMBER(G351)),AND(I351&lt;&gt;"",NOT(ISNUMBER(I351)))),"",G351-I351)</x:f>
      </x:c>
      <x:c r="K351" s="26" t="str">
        <x:f>IF(COUNTA(A351:F351)+COUNTA(H351:I351)+COUNTA(L351:N351)=0,"",IF(OR(A351="",B351="",C351="",D351="",E351="",F351="",H351="",L351="",M351=""),"Completar campos",IF(OR(NOT(ISNUMBER(B351)),NOT(ISNUMBER(C351)),NOT(ISNUMBER(E351)),NOT(ISNUMBER(F351)),AND(I351&lt;&gt;"",NOT(ISNUMBER(I351)))),"Revisar data/valor",IF(DAY(C351)&lt;&gt;1,"Competência inválida",IF(OR(E351&lt;0,F351&lt;0,F351&gt;1,I351&lt;0),"Valor ou taxa inválida",IF(COUNTIF($A$8:$A$507,A351)&gt;1,"ID duplicado",IF(I351&gt;G351,"Pago acima da comissão",IF(AND(H351&lt;&gt;"Sim",H351&lt;&gt;"Não"),"Conferência inválida",""))))))))</x:f>
      </x:c>
      <x:c r="L351" s="24"/>
      <x:c r="M351" s="24"/>
      <x:c r="N351" s="24"/>
    </x:row>
    <x:row r="352" ht="22" customHeight="1">
      <x:c r="A352" s="24"/>
      <x:c r="B352" s="28"/>
      <x:c r="C352" s="30"/>
      <x:c r="D352" s="24"/>
      <x:c r="E352" s="34"/>
      <x:c r="F352" s="32"/>
      <x:c r="G352" s="36" t="str">
        <x:f>IF(OR(A352="",E352="",F352="",NOT(ISNUMBER(E352)),NOT(ISNUMBER(F352))),"",ROUND(E352*F352,2))</x:f>
      </x:c>
      <x:c r="H352" s="24"/>
      <x:c r="I352" s="34"/>
      <x:c r="J352" s="36" t="str">
        <x:f>IF(OR(NOT(ISNUMBER(G352)),AND(I352&lt;&gt;"",NOT(ISNUMBER(I352)))),"",G352-I352)</x:f>
      </x:c>
      <x:c r="K352" s="26" t="str">
        <x:f>IF(COUNTA(A352:F352)+COUNTA(H352:I352)+COUNTA(L352:N352)=0,"",IF(OR(A352="",B352="",C352="",D352="",E352="",F352="",H352="",L352="",M352=""),"Completar campos",IF(OR(NOT(ISNUMBER(B352)),NOT(ISNUMBER(C352)),NOT(ISNUMBER(E352)),NOT(ISNUMBER(F352)),AND(I352&lt;&gt;"",NOT(ISNUMBER(I352)))),"Revisar data/valor",IF(DAY(C352)&lt;&gt;1,"Competência inválida",IF(OR(E352&lt;0,F352&lt;0,F352&gt;1,I352&lt;0),"Valor ou taxa inválida",IF(COUNTIF($A$8:$A$507,A352)&gt;1,"ID duplicado",IF(I352&gt;G352,"Pago acima da comissão",IF(AND(H352&lt;&gt;"Sim",H352&lt;&gt;"Não"),"Conferência inválida",""))))))))</x:f>
      </x:c>
      <x:c r="L352" s="24"/>
      <x:c r="M352" s="24"/>
      <x:c r="N352" s="24"/>
    </x:row>
    <x:row r="353" ht="22" customHeight="1">
      <x:c r="A353" s="24"/>
      <x:c r="B353" s="28"/>
      <x:c r="C353" s="30"/>
      <x:c r="D353" s="24"/>
      <x:c r="E353" s="34"/>
      <x:c r="F353" s="32"/>
      <x:c r="G353" s="36" t="str">
        <x:f>IF(OR(A353="",E353="",F353="",NOT(ISNUMBER(E353)),NOT(ISNUMBER(F353))),"",ROUND(E353*F353,2))</x:f>
      </x:c>
      <x:c r="H353" s="24"/>
      <x:c r="I353" s="34"/>
      <x:c r="J353" s="36" t="str">
        <x:f>IF(OR(NOT(ISNUMBER(G353)),AND(I353&lt;&gt;"",NOT(ISNUMBER(I353)))),"",G353-I353)</x:f>
      </x:c>
      <x:c r="K353" s="26" t="str">
        <x:f>IF(COUNTA(A353:F353)+COUNTA(H353:I353)+COUNTA(L353:N353)=0,"",IF(OR(A353="",B353="",C353="",D353="",E353="",F353="",H353="",L353="",M353=""),"Completar campos",IF(OR(NOT(ISNUMBER(B353)),NOT(ISNUMBER(C353)),NOT(ISNUMBER(E353)),NOT(ISNUMBER(F353)),AND(I353&lt;&gt;"",NOT(ISNUMBER(I353)))),"Revisar data/valor",IF(DAY(C353)&lt;&gt;1,"Competência inválida",IF(OR(E353&lt;0,F353&lt;0,F353&gt;1,I353&lt;0),"Valor ou taxa inválida",IF(COUNTIF($A$8:$A$507,A353)&gt;1,"ID duplicado",IF(I353&gt;G353,"Pago acima da comissão",IF(AND(H353&lt;&gt;"Sim",H353&lt;&gt;"Não"),"Conferência inválida",""))))))))</x:f>
      </x:c>
      <x:c r="L353" s="24"/>
      <x:c r="M353" s="24"/>
      <x:c r="N353" s="24"/>
    </x:row>
    <x:row r="354" ht="22" customHeight="1">
      <x:c r="A354" s="24"/>
      <x:c r="B354" s="28"/>
      <x:c r="C354" s="30"/>
      <x:c r="D354" s="24"/>
      <x:c r="E354" s="34"/>
      <x:c r="F354" s="32"/>
      <x:c r="G354" s="36" t="str">
        <x:f>IF(OR(A354="",E354="",F354="",NOT(ISNUMBER(E354)),NOT(ISNUMBER(F354))),"",ROUND(E354*F354,2))</x:f>
      </x:c>
      <x:c r="H354" s="24"/>
      <x:c r="I354" s="34"/>
      <x:c r="J354" s="36" t="str">
        <x:f>IF(OR(NOT(ISNUMBER(G354)),AND(I354&lt;&gt;"",NOT(ISNUMBER(I354)))),"",G354-I354)</x:f>
      </x:c>
      <x:c r="K354" s="26" t="str">
        <x:f>IF(COUNTA(A354:F354)+COUNTA(H354:I354)+COUNTA(L354:N354)=0,"",IF(OR(A354="",B354="",C354="",D354="",E354="",F354="",H354="",L354="",M354=""),"Completar campos",IF(OR(NOT(ISNUMBER(B354)),NOT(ISNUMBER(C354)),NOT(ISNUMBER(E354)),NOT(ISNUMBER(F354)),AND(I354&lt;&gt;"",NOT(ISNUMBER(I354)))),"Revisar data/valor",IF(DAY(C354)&lt;&gt;1,"Competência inválida",IF(OR(E354&lt;0,F354&lt;0,F354&gt;1,I354&lt;0),"Valor ou taxa inválida",IF(COUNTIF($A$8:$A$507,A354)&gt;1,"ID duplicado",IF(I354&gt;G354,"Pago acima da comissão",IF(AND(H354&lt;&gt;"Sim",H354&lt;&gt;"Não"),"Conferência inválida",""))))))))</x:f>
      </x:c>
      <x:c r="L354" s="24"/>
      <x:c r="M354" s="24"/>
      <x:c r="N354" s="24"/>
    </x:row>
    <x:row r="355" ht="22" customHeight="1">
      <x:c r="A355" s="24"/>
      <x:c r="B355" s="28"/>
      <x:c r="C355" s="30"/>
      <x:c r="D355" s="24"/>
      <x:c r="E355" s="34"/>
      <x:c r="F355" s="32"/>
      <x:c r="G355" s="36" t="str">
        <x:f>IF(OR(A355="",E355="",F355="",NOT(ISNUMBER(E355)),NOT(ISNUMBER(F355))),"",ROUND(E355*F355,2))</x:f>
      </x:c>
      <x:c r="H355" s="24"/>
      <x:c r="I355" s="34"/>
      <x:c r="J355" s="36" t="str">
        <x:f>IF(OR(NOT(ISNUMBER(G355)),AND(I355&lt;&gt;"",NOT(ISNUMBER(I355)))),"",G355-I355)</x:f>
      </x:c>
      <x:c r="K355" s="26" t="str">
        <x:f>IF(COUNTA(A355:F355)+COUNTA(H355:I355)+COUNTA(L355:N355)=0,"",IF(OR(A355="",B355="",C355="",D355="",E355="",F355="",H355="",L355="",M355=""),"Completar campos",IF(OR(NOT(ISNUMBER(B355)),NOT(ISNUMBER(C355)),NOT(ISNUMBER(E355)),NOT(ISNUMBER(F355)),AND(I355&lt;&gt;"",NOT(ISNUMBER(I355)))),"Revisar data/valor",IF(DAY(C355)&lt;&gt;1,"Competência inválida",IF(OR(E355&lt;0,F355&lt;0,F355&gt;1,I355&lt;0),"Valor ou taxa inválida",IF(COUNTIF($A$8:$A$507,A355)&gt;1,"ID duplicado",IF(I355&gt;G355,"Pago acima da comissão",IF(AND(H355&lt;&gt;"Sim",H355&lt;&gt;"Não"),"Conferência inválida",""))))))))</x:f>
      </x:c>
      <x:c r="L355" s="24"/>
      <x:c r="M355" s="24"/>
      <x:c r="N355" s="24"/>
    </x:row>
    <x:row r="356" ht="22" customHeight="1">
      <x:c r="A356" s="24"/>
      <x:c r="B356" s="28"/>
      <x:c r="C356" s="30"/>
      <x:c r="D356" s="24"/>
      <x:c r="E356" s="34"/>
      <x:c r="F356" s="32"/>
      <x:c r="G356" s="36" t="str">
        <x:f>IF(OR(A356="",E356="",F356="",NOT(ISNUMBER(E356)),NOT(ISNUMBER(F356))),"",ROUND(E356*F356,2))</x:f>
      </x:c>
      <x:c r="H356" s="24"/>
      <x:c r="I356" s="34"/>
      <x:c r="J356" s="36" t="str">
        <x:f>IF(OR(NOT(ISNUMBER(G356)),AND(I356&lt;&gt;"",NOT(ISNUMBER(I356)))),"",G356-I356)</x:f>
      </x:c>
      <x:c r="K356" s="26" t="str">
        <x:f>IF(COUNTA(A356:F356)+COUNTA(H356:I356)+COUNTA(L356:N356)=0,"",IF(OR(A356="",B356="",C356="",D356="",E356="",F356="",H356="",L356="",M356=""),"Completar campos",IF(OR(NOT(ISNUMBER(B356)),NOT(ISNUMBER(C356)),NOT(ISNUMBER(E356)),NOT(ISNUMBER(F356)),AND(I356&lt;&gt;"",NOT(ISNUMBER(I356)))),"Revisar data/valor",IF(DAY(C356)&lt;&gt;1,"Competência inválida",IF(OR(E356&lt;0,F356&lt;0,F356&gt;1,I356&lt;0),"Valor ou taxa inválida",IF(COUNTIF($A$8:$A$507,A356)&gt;1,"ID duplicado",IF(I356&gt;G356,"Pago acima da comissão",IF(AND(H356&lt;&gt;"Sim",H356&lt;&gt;"Não"),"Conferência inválida",""))))))))</x:f>
      </x:c>
      <x:c r="L356" s="24"/>
      <x:c r="M356" s="24"/>
      <x:c r="N356" s="24"/>
    </x:row>
    <x:row r="357" ht="22" customHeight="1">
      <x:c r="A357" s="24"/>
      <x:c r="B357" s="28"/>
      <x:c r="C357" s="30"/>
      <x:c r="D357" s="24"/>
      <x:c r="E357" s="34"/>
      <x:c r="F357" s="32"/>
      <x:c r="G357" s="36" t="str">
        <x:f>IF(OR(A357="",E357="",F357="",NOT(ISNUMBER(E357)),NOT(ISNUMBER(F357))),"",ROUND(E357*F357,2))</x:f>
      </x:c>
      <x:c r="H357" s="24"/>
      <x:c r="I357" s="34"/>
      <x:c r="J357" s="36" t="str">
        <x:f>IF(OR(NOT(ISNUMBER(G357)),AND(I357&lt;&gt;"",NOT(ISNUMBER(I357)))),"",G357-I357)</x:f>
      </x:c>
      <x:c r="K357" s="26" t="str">
        <x:f>IF(COUNTA(A357:F357)+COUNTA(H357:I357)+COUNTA(L357:N357)=0,"",IF(OR(A357="",B357="",C357="",D357="",E357="",F357="",H357="",L357="",M357=""),"Completar campos",IF(OR(NOT(ISNUMBER(B357)),NOT(ISNUMBER(C357)),NOT(ISNUMBER(E357)),NOT(ISNUMBER(F357)),AND(I357&lt;&gt;"",NOT(ISNUMBER(I357)))),"Revisar data/valor",IF(DAY(C357)&lt;&gt;1,"Competência inválida",IF(OR(E357&lt;0,F357&lt;0,F357&gt;1,I357&lt;0),"Valor ou taxa inválida",IF(COUNTIF($A$8:$A$507,A357)&gt;1,"ID duplicado",IF(I357&gt;G357,"Pago acima da comissão",IF(AND(H357&lt;&gt;"Sim",H357&lt;&gt;"Não"),"Conferência inválida",""))))))))</x:f>
      </x:c>
      <x:c r="L357" s="24"/>
      <x:c r="M357" s="24"/>
      <x:c r="N357" s="24"/>
    </x:row>
    <x:row r="358" ht="22" customHeight="1">
      <x:c r="A358" s="24"/>
      <x:c r="B358" s="28"/>
      <x:c r="C358" s="30"/>
      <x:c r="D358" s="24"/>
      <x:c r="E358" s="34"/>
      <x:c r="F358" s="32"/>
      <x:c r="G358" s="36" t="str">
        <x:f>IF(OR(A358="",E358="",F358="",NOT(ISNUMBER(E358)),NOT(ISNUMBER(F358))),"",ROUND(E358*F358,2))</x:f>
      </x:c>
      <x:c r="H358" s="24"/>
      <x:c r="I358" s="34"/>
      <x:c r="J358" s="36" t="str">
        <x:f>IF(OR(NOT(ISNUMBER(G358)),AND(I358&lt;&gt;"",NOT(ISNUMBER(I358)))),"",G358-I358)</x:f>
      </x:c>
      <x:c r="K358" s="26" t="str">
        <x:f>IF(COUNTA(A358:F358)+COUNTA(H358:I358)+COUNTA(L358:N358)=0,"",IF(OR(A358="",B358="",C358="",D358="",E358="",F358="",H358="",L358="",M358=""),"Completar campos",IF(OR(NOT(ISNUMBER(B358)),NOT(ISNUMBER(C358)),NOT(ISNUMBER(E358)),NOT(ISNUMBER(F358)),AND(I358&lt;&gt;"",NOT(ISNUMBER(I358)))),"Revisar data/valor",IF(DAY(C358)&lt;&gt;1,"Competência inválida",IF(OR(E358&lt;0,F358&lt;0,F358&gt;1,I358&lt;0),"Valor ou taxa inválida",IF(COUNTIF($A$8:$A$507,A358)&gt;1,"ID duplicado",IF(I358&gt;G358,"Pago acima da comissão",IF(AND(H358&lt;&gt;"Sim",H358&lt;&gt;"Não"),"Conferência inválida",""))))))))</x:f>
      </x:c>
      <x:c r="L358" s="24"/>
      <x:c r="M358" s="24"/>
      <x:c r="N358" s="24"/>
    </x:row>
    <x:row r="359" ht="22" customHeight="1">
      <x:c r="A359" s="24"/>
      <x:c r="B359" s="28"/>
      <x:c r="C359" s="30"/>
      <x:c r="D359" s="24"/>
      <x:c r="E359" s="34"/>
      <x:c r="F359" s="32"/>
      <x:c r="G359" s="36" t="str">
        <x:f>IF(OR(A359="",E359="",F359="",NOT(ISNUMBER(E359)),NOT(ISNUMBER(F359))),"",ROUND(E359*F359,2))</x:f>
      </x:c>
      <x:c r="H359" s="24"/>
      <x:c r="I359" s="34"/>
      <x:c r="J359" s="36" t="str">
        <x:f>IF(OR(NOT(ISNUMBER(G359)),AND(I359&lt;&gt;"",NOT(ISNUMBER(I359)))),"",G359-I359)</x:f>
      </x:c>
      <x:c r="K359" s="26" t="str">
        <x:f>IF(COUNTA(A359:F359)+COUNTA(H359:I359)+COUNTA(L359:N359)=0,"",IF(OR(A359="",B359="",C359="",D359="",E359="",F359="",H359="",L359="",M359=""),"Completar campos",IF(OR(NOT(ISNUMBER(B359)),NOT(ISNUMBER(C359)),NOT(ISNUMBER(E359)),NOT(ISNUMBER(F359)),AND(I359&lt;&gt;"",NOT(ISNUMBER(I359)))),"Revisar data/valor",IF(DAY(C359)&lt;&gt;1,"Competência inválida",IF(OR(E359&lt;0,F359&lt;0,F359&gt;1,I359&lt;0),"Valor ou taxa inválida",IF(COUNTIF($A$8:$A$507,A359)&gt;1,"ID duplicado",IF(I359&gt;G359,"Pago acima da comissão",IF(AND(H359&lt;&gt;"Sim",H359&lt;&gt;"Não"),"Conferência inválida",""))))))))</x:f>
      </x:c>
      <x:c r="L359" s="24"/>
      <x:c r="M359" s="24"/>
      <x:c r="N359" s="24"/>
    </x:row>
    <x:row r="360" ht="22" customHeight="1">
      <x:c r="A360" s="24"/>
      <x:c r="B360" s="28"/>
      <x:c r="C360" s="30"/>
      <x:c r="D360" s="24"/>
      <x:c r="E360" s="34"/>
      <x:c r="F360" s="32"/>
      <x:c r="G360" s="36" t="str">
        <x:f>IF(OR(A360="",E360="",F360="",NOT(ISNUMBER(E360)),NOT(ISNUMBER(F360))),"",ROUND(E360*F360,2))</x:f>
      </x:c>
      <x:c r="H360" s="24"/>
      <x:c r="I360" s="34"/>
      <x:c r="J360" s="36" t="str">
        <x:f>IF(OR(NOT(ISNUMBER(G360)),AND(I360&lt;&gt;"",NOT(ISNUMBER(I360)))),"",G360-I360)</x:f>
      </x:c>
      <x:c r="K360" s="26" t="str">
        <x:f>IF(COUNTA(A360:F360)+COUNTA(H360:I360)+COUNTA(L360:N360)=0,"",IF(OR(A360="",B360="",C360="",D360="",E360="",F360="",H360="",L360="",M360=""),"Completar campos",IF(OR(NOT(ISNUMBER(B360)),NOT(ISNUMBER(C360)),NOT(ISNUMBER(E360)),NOT(ISNUMBER(F360)),AND(I360&lt;&gt;"",NOT(ISNUMBER(I360)))),"Revisar data/valor",IF(DAY(C360)&lt;&gt;1,"Competência inválida",IF(OR(E360&lt;0,F360&lt;0,F360&gt;1,I360&lt;0),"Valor ou taxa inválida",IF(COUNTIF($A$8:$A$507,A360)&gt;1,"ID duplicado",IF(I360&gt;G360,"Pago acima da comissão",IF(AND(H360&lt;&gt;"Sim",H360&lt;&gt;"Não"),"Conferência inválida",""))))))))</x:f>
      </x:c>
      <x:c r="L360" s="24"/>
      <x:c r="M360" s="24"/>
      <x:c r="N360" s="24"/>
    </x:row>
    <x:row r="361" ht="22" customHeight="1">
      <x:c r="A361" s="24"/>
      <x:c r="B361" s="28"/>
      <x:c r="C361" s="30"/>
      <x:c r="D361" s="24"/>
      <x:c r="E361" s="34"/>
      <x:c r="F361" s="32"/>
      <x:c r="G361" s="36" t="str">
        <x:f>IF(OR(A361="",E361="",F361="",NOT(ISNUMBER(E361)),NOT(ISNUMBER(F361))),"",ROUND(E361*F361,2))</x:f>
      </x:c>
      <x:c r="H361" s="24"/>
      <x:c r="I361" s="34"/>
      <x:c r="J361" s="36" t="str">
        <x:f>IF(OR(NOT(ISNUMBER(G361)),AND(I361&lt;&gt;"",NOT(ISNUMBER(I361)))),"",G361-I361)</x:f>
      </x:c>
      <x:c r="K361" s="26" t="str">
        <x:f>IF(COUNTA(A361:F361)+COUNTA(H361:I361)+COUNTA(L361:N361)=0,"",IF(OR(A361="",B361="",C361="",D361="",E361="",F361="",H361="",L361="",M361=""),"Completar campos",IF(OR(NOT(ISNUMBER(B361)),NOT(ISNUMBER(C361)),NOT(ISNUMBER(E361)),NOT(ISNUMBER(F361)),AND(I361&lt;&gt;"",NOT(ISNUMBER(I361)))),"Revisar data/valor",IF(DAY(C361)&lt;&gt;1,"Competência inválida",IF(OR(E361&lt;0,F361&lt;0,F361&gt;1,I361&lt;0),"Valor ou taxa inválida",IF(COUNTIF($A$8:$A$507,A361)&gt;1,"ID duplicado",IF(I361&gt;G361,"Pago acima da comissão",IF(AND(H361&lt;&gt;"Sim",H361&lt;&gt;"Não"),"Conferência inválida",""))))))))</x:f>
      </x:c>
      <x:c r="L361" s="24"/>
      <x:c r="M361" s="24"/>
      <x:c r="N361" s="24"/>
    </x:row>
    <x:row r="362" ht="22" customHeight="1">
      <x:c r="A362" s="24"/>
      <x:c r="B362" s="28"/>
      <x:c r="C362" s="30"/>
      <x:c r="D362" s="24"/>
      <x:c r="E362" s="34"/>
      <x:c r="F362" s="32"/>
      <x:c r="G362" s="36" t="str">
        <x:f>IF(OR(A362="",E362="",F362="",NOT(ISNUMBER(E362)),NOT(ISNUMBER(F362))),"",ROUND(E362*F362,2))</x:f>
      </x:c>
      <x:c r="H362" s="24"/>
      <x:c r="I362" s="34"/>
      <x:c r="J362" s="36" t="str">
        <x:f>IF(OR(NOT(ISNUMBER(G362)),AND(I362&lt;&gt;"",NOT(ISNUMBER(I362)))),"",G362-I362)</x:f>
      </x:c>
      <x:c r="K362" s="26" t="str">
        <x:f>IF(COUNTA(A362:F362)+COUNTA(H362:I362)+COUNTA(L362:N362)=0,"",IF(OR(A362="",B362="",C362="",D362="",E362="",F362="",H362="",L362="",M362=""),"Completar campos",IF(OR(NOT(ISNUMBER(B362)),NOT(ISNUMBER(C362)),NOT(ISNUMBER(E362)),NOT(ISNUMBER(F362)),AND(I362&lt;&gt;"",NOT(ISNUMBER(I362)))),"Revisar data/valor",IF(DAY(C362)&lt;&gt;1,"Competência inválida",IF(OR(E362&lt;0,F362&lt;0,F362&gt;1,I362&lt;0),"Valor ou taxa inválida",IF(COUNTIF($A$8:$A$507,A362)&gt;1,"ID duplicado",IF(I362&gt;G362,"Pago acima da comissão",IF(AND(H362&lt;&gt;"Sim",H362&lt;&gt;"Não"),"Conferência inválida",""))))))))</x:f>
      </x:c>
      <x:c r="L362" s="24"/>
      <x:c r="M362" s="24"/>
      <x:c r="N362" s="24"/>
    </x:row>
    <x:row r="363" ht="22" customHeight="1">
      <x:c r="A363" s="24"/>
      <x:c r="B363" s="28"/>
      <x:c r="C363" s="30"/>
      <x:c r="D363" s="24"/>
      <x:c r="E363" s="34"/>
      <x:c r="F363" s="32"/>
      <x:c r="G363" s="36" t="str">
        <x:f>IF(OR(A363="",E363="",F363="",NOT(ISNUMBER(E363)),NOT(ISNUMBER(F363))),"",ROUND(E363*F363,2))</x:f>
      </x:c>
      <x:c r="H363" s="24"/>
      <x:c r="I363" s="34"/>
      <x:c r="J363" s="36" t="str">
        <x:f>IF(OR(NOT(ISNUMBER(G363)),AND(I363&lt;&gt;"",NOT(ISNUMBER(I363)))),"",G363-I363)</x:f>
      </x:c>
      <x:c r="K363" s="26" t="str">
        <x:f>IF(COUNTA(A363:F363)+COUNTA(H363:I363)+COUNTA(L363:N363)=0,"",IF(OR(A363="",B363="",C363="",D363="",E363="",F363="",H363="",L363="",M363=""),"Completar campos",IF(OR(NOT(ISNUMBER(B363)),NOT(ISNUMBER(C363)),NOT(ISNUMBER(E363)),NOT(ISNUMBER(F363)),AND(I363&lt;&gt;"",NOT(ISNUMBER(I363)))),"Revisar data/valor",IF(DAY(C363)&lt;&gt;1,"Competência inválida",IF(OR(E363&lt;0,F363&lt;0,F363&gt;1,I363&lt;0),"Valor ou taxa inválida",IF(COUNTIF($A$8:$A$507,A363)&gt;1,"ID duplicado",IF(I363&gt;G363,"Pago acima da comissão",IF(AND(H363&lt;&gt;"Sim",H363&lt;&gt;"Não"),"Conferência inválida",""))))))))</x:f>
      </x:c>
      <x:c r="L363" s="24"/>
      <x:c r="M363" s="24"/>
      <x:c r="N363" s="24"/>
    </x:row>
    <x:row r="364" ht="22" customHeight="1">
      <x:c r="A364" s="24"/>
      <x:c r="B364" s="28"/>
      <x:c r="C364" s="30"/>
      <x:c r="D364" s="24"/>
      <x:c r="E364" s="34"/>
      <x:c r="F364" s="32"/>
      <x:c r="G364" s="36" t="str">
        <x:f>IF(OR(A364="",E364="",F364="",NOT(ISNUMBER(E364)),NOT(ISNUMBER(F364))),"",ROUND(E364*F364,2))</x:f>
      </x:c>
      <x:c r="H364" s="24"/>
      <x:c r="I364" s="34"/>
      <x:c r="J364" s="36" t="str">
        <x:f>IF(OR(NOT(ISNUMBER(G364)),AND(I364&lt;&gt;"",NOT(ISNUMBER(I364)))),"",G364-I364)</x:f>
      </x:c>
      <x:c r="K364" s="26" t="str">
        <x:f>IF(COUNTA(A364:F364)+COUNTA(H364:I364)+COUNTA(L364:N364)=0,"",IF(OR(A364="",B364="",C364="",D364="",E364="",F364="",H364="",L364="",M364=""),"Completar campos",IF(OR(NOT(ISNUMBER(B364)),NOT(ISNUMBER(C364)),NOT(ISNUMBER(E364)),NOT(ISNUMBER(F364)),AND(I364&lt;&gt;"",NOT(ISNUMBER(I364)))),"Revisar data/valor",IF(DAY(C364)&lt;&gt;1,"Competência inválida",IF(OR(E364&lt;0,F364&lt;0,F364&gt;1,I364&lt;0),"Valor ou taxa inválida",IF(COUNTIF($A$8:$A$507,A364)&gt;1,"ID duplicado",IF(I364&gt;G364,"Pago acima da comissão",IF(AND(H364&lt;&gt;"Sim",H364&lt;&gt;"Não"),"Conferência inválida",""))))))))</x:f>
      </x:c>
      <x:c r="L364" s="24"/>
      <x:c r="M364" s="24"/>
      <x:c r="N364" s="24"/>
    </x:row>
    <x:row r="365" ht="22" customHeight="1">
      <x:c r="A365" s="24"/>
      <x:c r="B365" s="28"/>
      <x:c r="C365" s="30"/>
      <x:c r="D365" s="24"/>
      <x:c r="E365" s="34"/>
      <x:c r="F365" s="32"/>
      <x:c r="G365" s="36" t="str">
        <x:f>IF(OR(A365="",E365="",F365="",NOT(ISNUMBER(E365)),NOT(ISNUMBER(F365))),"",ROUND(E365*F365,2))</x:f>
      </x:c>
      <x:c r="H365" s="24"/>
      <x:c r="I365" s="34"/>
      <x:c r="J365" s="36" t="str">
        <x:f>IF(OR(NOT(ISNUMBER(G365)),AND(I365&lt;&gt;"",NOT(ISNUMBER(I365)))),"",G365-I365)</x:f>
      </x:c>
      <x:c r="K365" s="26" t="str">
        <x:f>IF(COUNTA(A365:F365)+COUNTA(H365:I365)+COUNTA(L365:N365)=0,"",IF(OR(A365="",B365="",C365="",D365="",E365="",F365="",H365="",L365="",M365=""),"Completar campos",IF(OR(NOT(ISNUMBER(B365)),NOT(ISNUMBER(C365)),NOT(ISNUMBER(E365)),NOT(ISNUMBER(F365)),AND(I365&lt;&gt;"",NOT(ISNUMBER(I365)))),"Revisar data/valor",IF(DAY(C365)&lt;&gt;1,"Competência inválida",IF(OR(E365&lt;0,F365&lt;0,F365&gt;1,I365&lt;0),"Valor ou taxa inválida",IF(COUNTIF($A$8:$A$507,A365)&gt;1,"ID duplicado",IF(I365&gt;G365,"Pago acima da comissão",IF(AND(H365&lt;&gt;"Sim",H365&lt;&gt;"Não"),"Conferência inválida",""))))))))</x:f>
      </x:c>
      <x:c r="L365" s="24"/>
      <x:c r="M365" s="24"/>
      <x:c r="N365" s="24"/>
    </x:row>
    <x:row r="366" ht="22" customHeight="1">
      <x:c r="A366" s="24"/>
      <x:c r="B366" s="28"/>
      <x:c r="C366" s="30"/>
      <x:c r="D366" s="24"/>
      <x:c r="E366" s="34"/>
      <x:c r="F366" s="32"/>
      <x:c r="G366" s="36" t="str">
        <x:f>IF(OR(A366="",E366="",F366="",NOT(ISNUMBER(E366)),NOT(ISNUMBER(F366))),"",ROUND(E366*F366,2))</x:f>
      </x:c>
      <x:c r="H366" s="24"/>
      <x:c r="I366" s="34"/>
      <x:c r="J366" s="36" t="str">
        <x:f>IF(OR(NOT(ISNUMBER(G366)),AND(I366&lt;&gt;"",NOT(ISNUMBER(I366)))),"",G366-I366)</x:f>
      </x:c>
      <x:c r="K366" s="26" t="str">
        <x:f>IF(COUNTA(A366:F366)+COUNTA(H366:I366)+COUNTA(L366:N366)=0,"",IF(OR(A366="",B366="",C366="",D366="",E366="",F366="",H366="",L366="",M366=""),"Completar campos",IF(OR(NOT(ISNUMBER(B366)),NOT(ISNUMBER(C366)),NOT(ISNUMBER(E366)),NOT(ISNUMBER(F366)),AND(I366&lt;&gt;"",NOT(ISNUMBER(I366)))),"Revisar data/valor",IF(DAY(C366)&lt;&gt;1,"Competência inválida",IF(OR(E366&lt;0,F366&lt;0,F366&gt;1,I366&lt;0),"Valor ou taxa inválida",IF(COUNTIF($A$8:$A$507,A366)&gt;1,"ID duplicado",IF(I366&gt;G366,"Pago acima da comissão",IF(AND(H366&lt;&gt;"Sim",H366&lt;&gt;"Não"),"Conferência inválida",""))))))))</x:f>
      </x:c>
      <x:c r="L366" s="24"/>
      <x:c r="M366" s="24"/>
      <x:c r="N366" s="24"/>
    </x:row>
    <x:row r="367" ht="22" customHeight="1">
      <x:c r="A367" s="24"/>
      <x:c r="B367" s="28"/>
      <x:c r="C367" s="30"/>
      <x:c r="D367" s="24"/>
      <x:c r="E367" s="34"/>
      <x:c r="F367" s="32"/>
      <x:c r="G367" s="36" t="str">
        <x:f>IF(OR(A367="",E367="",F367="",NOT(ISNUMBER(E367)),NOT(ISNUMBER(F367))),"",ROUND(E367*F367,2))</x:f>
      </x:c>
      <x:c r="H367" s="24"/>
      <x:c r="I367" s="34"/>
      <x:c r="J367" s="36" t="str">
        <x:f>IF(OR(NOT(ISNUMBER(G367)),AND(I367&lt;&gt;"",NOT(ISNUMBER(I367)))),"",G367-I367)</x:f>
      </x:c>
      <x:c r="K367" s="26" t="str">
        <x:f>IF(COUNTA(A367:F367)+COUNTA(H367:I367)+COUNTA(L367:N367)=0,"",IF(OR(A367="",B367="",C367="",D367="",E367="",F367="",H367="",L367="",M367=""),"Completar campos",IF(OR(NOT(ISNUMBER(B367)),NOT(ISNUMBER(C367)),NOT(ISNUMBER(E367)),NOT(ISNUMBER(F367)),AND(I367&lt;&gt;"",NOT(ISNUMBER(I367)))),"Revisar data/valor",IF(DAY(C367)&lt;&gt;1,"Competência inválida",IF(OR(E367&lt;0,F367&lt;0,F367&gt;1,I367&lt;0),"Valor ou taxa inválida",IF(COUNTIF($A$8:$A$507,A367)&gt;1,"ID duplicado",IF(I367&gt;G367,"Pago acima da comissão",IF(AND(H367&lt;&gt;"Sim",H367&lt;&gt;"Não"),"Conferência inválida",""))))))))</x:f>
      </x:c>
      <x:c r="L367" s="24"/>
      <x:c r="M367" s="24"/>
      <x:c r="N367" s="24"/>
    </x:row>
    <x:row r="368" ht="22" customHeight="1">
      <x:c r="A368" s="24"/>
      <x:c r="B368" s="28"/>
      <x:c r="C368" s="30"/>
      <x:c r="D368" s="24"/>
      <x:c r="E368" s="34"/>
      <x:c r="F368" s="32"/>
      <x:c r="G368" s="36" t="str">
        <x:f>IF(OR(A368="",E368="",F368="",NOT(ISNUMBER(E368)),NOT(ISNUMBER(F368))),"",ROUND(E368*F368,2))</x:f>
      </x:c>
      <x:c r="H368" s="24"/>
      <x:c r="I368" s="34"/>
      <x:c r="J368" s="36" t="str">
        <x:f>IF(OR(NOT(ISNUMBER(G368)),AND(I368&lt;&gt;"",NOT(ISNUMBER(I368)))),"",G368-I368)</x:f>
      </x:c>
      <x:c r="K368" s="26" t="str">
        <x:f>IF(COUNTA(A368:F368)+COUNTA(H368:I368)+COUNTA(L368:N368)=0,"",IF(OR(A368="",B368="",C368="",D368="",E368="",F368="",H368="",L368="",M368=""),"Completar campos",IF(OR(NOT(ISNUMBER(B368)),NOT(ISNUMBER(C368)),NOT(ISNUMBER(E368)),NOT(ISNUMBER(F368)),AND(I368&lt;&gt;"",NOT(ISNUMBER(I368)))),"Revisar data/valor",IF(DAY(C368)&lt;&gt;1,"Competência inválida",IF(OR(E368&lt;0,F368&lt;0,F368&gt;1,I368&lt;0),"Valor ou taxa inválida",IF(COUNTIF($A$8:$A$507,A368)&gt;1,"ID duplicado",IF(I368&gt;G368,"Pago acima da comissão",IF(AND(H368&lt;&gt;"Sim",H368&lt;&gt;"Não"),"Conferência inválida",""))))))))</x:f>
      </x:c>
      <x:c r="L368" s="24"/>
      <x:c r="M368" s="24"/>
      <x:c r="N368" s="24"/>
    </x:row>
    <x:row r="369" ht="22" customHeight="1">
      <x:c r="A369" s="24"/>
      <x:c r="B369" s="28"/>
      <x:c r="C369" s="30"/>
      <x:c r="D369" s="24"/>
      <x:c r="E369" s="34"/>
      <x:c r="F369" s="32"/>
      <x:c r="G369" s="36" t="str">
        <x:f>IF(OR(A369="",E369="",F369="",NOT(ISNUMBER(E369)),NOT(ISNUMBER(F369))),"",ROUND(E369*F369,2))</x:f>
      </x:c>
      <x:c r="H369" s="24"/>
      <x:c r="I369" s="34"/>
      <x:c r="J369" s="36" t="str">
        <x:f>IF(OR(NOT(ISNUMBER(G369)),AND(I369&lt;&gt;"",NOT(ISNUMBER(I369)))),"",G369-I369)</x:f>
      </x:c>
      <x:c r="K369" s="26" t="str">
        <x:f>IF(COUNTA(A369:F369)+COUNTA(H369:I369)+COUNTA(L369:N369)=0,"",IF(OR(A369="",B369="",C369="",D369="",E369="",F369="",H369="",L369="",M369=""),"Completar campos",IF(OR(NOT(ISNUMBER(B369)),NOT(ISNUMBER(C369)),NOT(ISNUMBER(E369)),NOT(ISNUMBER(F369)),AND(I369&lt;&gt;"",NOT(ISNUMBER(I369)))),"Revisar data/valor",IF(DAY(C369)&lt;&gt;1,"Competência inválida",IF(OR(E369&lt;0,F369&lt;0,F369&gt;1,I369&lt;0),"Valor ou taxa inválida",IF(COUNTIF($A$8:$A$507,A369)&gt;1,"ID duplicado",IF(I369&gt;G369,"Pago acima da comissão",IF(AND(H369&lt;&gt;"Sim",H369&lt;&gt;"Não"),"Conferência inválida",""))))))))</x:f>
      </x:c>
      <x:c r="L369" s="24"/>
      <x:c r="M369" s="24"/>
      <x:c r="N369" s="24"/>
    </x:row>
    <x:row r="370" ht="22" customHeight="1">
      <x:c r="A370" s="24"/>
      <x:c r="B370" s="28"/>
      <x:c r="C370" s="30"/>
      <x:c r="D370" s="24"/>
      <x:c r="E370" s="34"/>
      <x:c r="F370" s="32"/>
      <x:c r="G370" s="36" t="str">
        <x:f>IF(OR(A370="",E370="",F370="",NOT(ISNUMBER(E370)),NOT(ISNUMBER(F370))),"",ROUND(E370*F370,2))</x:f>
      </x:c>
      <x:c r="H370" s="24"/>
      <x:c r="I370" s="34"/>
      <x:c r="J370" s="36" t="str">
        <x:f>IF(OR(NOT(ISNUMBER(G370)),AND(I370&lt;&gt;"",NOT(ISNUMBER(I370)))),"",G370-I370)</x:f>
      </x:c>
      <x:c r="K370" s="26" t="str">
        <x:f>IF(COUNTA(A370:F370)+COUNTA(H370:I370)+COUNTA(L370:N370)=0,"",IF(OR(A370="",B370="",C370="",D370="",E370="",F370="",H370="",L370="",M370=""),"Completar campos",IF(OR(NOT(ISNUMBER(B370)),NOT(ISNUMBER(C370)),NOT(ISNUMBER(E370)),NOT(ISNUMBER(F370)),AND(I370&lt;&gt;"",NOT(ISNUMBER(I370)))),"Revisar data/valor",IF(DAY(C370)&lt;&gt;1,"Competência inválida",IF(OR(E370&lt;0,F370&lt;0,F370&gt;1,I370&lt;0),"Valor ou taxa inválida",IF(COUNTIF($A$8:$A$507,A370)&gt;1,"ID duplicado",IF(I370&gt;G370,"Pago acima da comissão",IF(AND(H370&lt;&gt;"Sim",H370&lt;&gt;"Não"),"Conferência inválida",""))))))))</x:f>
      </x:c>
      <x:c r="L370" s="24"/>
      <x:c r="M370" s="24"/>
      <x:c r="N370" s="24"/>
    </x:row>
    <x:row r="371" ht="22" customHeight="1">
      <x:c r="A371" s="24"/>
      <x:c r="B371" s="28"/>
      <x:c r="C371" s="30"/>
      <x:c r="D371" s="24"/>
      <x:c r="E371" s="34"/>
      <x:c r="F371" s="32"/>
      <x:c r="G371" s="36" t="str">
        <x:f>IF(OR(A371="",E371="",F371="",NOT(ISNUMBER(E371)),NOT(ISNUMBER(F371))),"",ROUND(E371*F371,2))</x:f>
      </x:c>
      <x:c r="H371" s="24"/>
      <x:c r="I371" s="34"/>
      <x:c r="J371" s="36" t="str">
        <x:f>IF(OR(NOT(ISNUMBER(G371)),AND(I371&lt;&gt;"",NOT(ISNUMBER(I371)))),"",G371-I371)</x:f>
      </x:c>
      <x:c r="K371" s="26" t="str">
        <x:f>IF(COUNTA(A371:F371)+COUNTA(H371:I371)+COUNTA(L371:N371)=0,"",IF(OR(A371="",B371="",C371="",D371="",E371="",F371="",H371="",L371="",M371=""),"Completar campos",IF(OR(NOT(ISNUMBER(B371)),NOT(ISNUMBER(C371)),NOT(ISNUMBER(E371)),NOT(ISNUMBER(F371)),AND(I371&lt;&gt;"",NOT(ISNUMBER(I371)))),"Revisar data/valor",IF(DAY(C371)&lt;&gt;1,"Competência inválida",IF(OR(E371&lt;0,F371&lt;0,F371&gt;1,I371&lt;0),"Valor ou taxa inválida",IF(COUNTIF($A$8:$A$507,A371)&gt;1,"ID duplicado",IF(I371&gt;G371,"Pago acima da comissão",IF(AND(H371&lt;&gt;"Sim",H371&lt;&gt;"Não"),"Conferência inválida",""))))))))</x:f>
      </x:c>
      <x:c r="L371" s="24"/>
      <x:c r="M371" s="24"/>
      <x:c r="N371" s="24"/>
    </x:row>
    <x:row r="372" ht="22" customHeight="1">
      <x:c r="A372" s="24"/>
      <x:c r="B372" s="28"/>
      <x:c r="C372" s="30"/>
      <x:c r="D372" s="24"/>
      <x:c r="E372" s="34"/>
      <x:c r="F372" s="32"/>
      <x:c r="G372" s="36" t="str">
        <x:f>IF(OR(A372="",E372="",F372="",NOT(ISNUMBER(E372)),NOT(ISNUMBER(F372))),"",ROUND(E372*F372,2))</x:f>
      </x:c>
      <x:c r="H372" s="24"/>
      <x:c r="I372" s="34"/>
      <x:c r="J372" s="36" t="str">
        <x:f>IF(OR(NOT(ISNUMBER(G372)),AND(I372&lt;&gt;"",NOT(ISNUMBER(I372)))),"",G372-I372)</x:f>
      </x:c>
      <x:c r="K372" s="26" t="str">
        <x:f>IF(COUNTA(A372:F372)+COUNTA(H372:I372)+COUNTA(L372:N372)=0,"",IF(OR(A372="",B372="",C372="",D372="",E372="",F372="",H372="",L372="",M372=""),"Completar campos",IF(OR(NOT(ISNUMBER(B372)),NOT(ISNUMBER(C372)),NOT(ISNUMBER(E372)),NOT(ISNUMBER(F372)),AND(I372&lt;&gt;"",NOT(ISNUMBER(I372)))),"Revisar data/valor",IF(DAY(C372)&lt;&gt;1,"Competência inválida",IF(OR(E372&lt;0,F372&lt;0,F372&gt;1,I372&lt;0),"Valor ou taxa inválida",IF(COUNTIF($A$8:$A$507,A372)&gt;1,"ID duplicado",IF(I372&gt;G372,"Pago acima da comissão",IF(AND(H372&lt;&gt;"Sim",H372&lt;&gt;"Não"),"Conferência inválida",""))))))))</x:f>
      </x:c>
      <x:c r="L372" s="24"/>
      <x:c r="M372" s="24"/>
      <x:c r="N372" s="24"/>
    </x:row>
    <x:row r="373" ht="22" customHeight="1">
      <x:c r="A373" s="24"/>
      <x:c r="B373" s="28"/>
      <x:c r="C373" s="30"/>
      <x:c r="D373" s="24"/>
      <x:c r="E373" s="34"/>
      <x:c r="F373" s="32"/>
      <x:c r="G373" s="36" t="str">
        <x:f>IF(OR(A373="",E373="",F373="",NOT(ISNUMBER(E373)),NOT(ISNUMBER(F373))),"",ROUND(E373*F373,2))</x:f>
      </x:c>
      <x:c r="H373" s="24"/>
      <x:c r="I373" s="34"/>
      <x:c r="J373" s="36" t="str">
        <x:f>IF(OR(NOT(ISNUMBER(G373)),AND(I373&lt;&gt;"",NOT(ISNUMBER(I373)))),"",G373-I373)</x:f>
      </x:c>
      <x:c r="K373" s="26" t="str">
        <x:f>IF(COUNTA(A373:F373)+COUNTA(H373:I373)+COUNTA(L373:N373)=0,"",IF(OR(A373="",B373="",C373="",D373="",E373="",F373="",H373="",L373="",M373=""),"Completar campos",IF(OR(NOT(ISNUMBER(B373)),NOT(ISNUMBER(C373)),NOT(ISNUMBER(E373)),NOT(ISNUMBER(F373)),AND(I373&lt;&gt;"",NOT(ISNUMBER(I373)))),"Revisar data/valor",IF(DAY(C373)&lt;&gt;1,"Competência inválida",IF(OR(E373&lt;0,F373&lt;0,F373&gt;1,I373&lt;0),"Valor ou taxa inválida",IF(COUNTIF($A$8:$A$507,A373)&gt;1,"ID duplicado",IF(I373&gt;G373,"Pago acima da comissão",IF(AND(H373&lt;&gt;"Sim",H373&lt;&gt;"Não"),"Conferência inválida",""))))))))</x:f>
      </x:c>
      <x:c r="L373" s="24"/>
      <x:c r="M373" s="24"/>
      <x:c r="N373" s="24"/>
    </x:row>
    <x:row r="374" ht="22" customHeight="1">
      <x:c r="A374" s="24"/>
      <x:c r="B374" s="28"/>
      <x:c r="C374" s="30"/>
      <x:c r="D374" s="24"/>
      <x:c r="E374" s="34"/>
      <x:c r="F374" s="32"/>
      <x:c r="G374" s="36" t="str">
        <x:f>IF(OR(A374="",E374="",F374="",NOT(ISNUMBER(E374)),NOT(ISNUMBER(F374))),"",ROUND(E374*F374,2))</x:f>
      </x:c>
      <x:c r="H374" s="24"/>
      <x:c r="I374" s="34"/>
      <x:c r="J374" s="36" t="str">
        <x:f>IF(OR(NOT(ISNUMBER(G374)),AND(I374&lt;&gt;"",NOT(ISNUMBER(I374)))),"",G374-I374)</x:f>
      </x:c>
      <x:c r="K374" s="26" t="str">
        <x:f>IF(COUNTA(A374:F374)+COUNTA(H374:I374)+COUNTA(L374:N374)=0,"",IF(OR(A374="",B374="",C374="",D374="",E374="",F374="",H374="",L374="",M374=""),"Completar campos",IF(OR(NOT(ISNUMBER(B374)),NOT(ISNUMBER(C374)),NOT(ISNUMBER(E374)),NOT(ISNUMBER(F374)),AND(I374&lt;&gt;"",NOT(ISNUMBER(I374)))),"Revisar data/valor",IF(DAY(C374)&lt;&gt;1,"Competência inválida",IF(OR(E374&lt;0,F374&lt;0,F374&gt;1,I374&lt;0),"Valor ou taxa inválida",IF(COUNTIF($A$8:$A$507,A374)&gt;1,"ID duplicado",IF(I374&gt;G374,"Pago acima da comissão",IF(AND(H374&lt;&gt;"Sim",H374&lt;&gt;"Não"),"Conferência inválida",""))))))))</x:f>
      </x:c>
      <x:c r="L374" s="24"/>
      <x:c r="M374" s="24"/>
      <x:c r="N374" s="24"/>
    </x:row>
    <x:row r="375" ht="22" customHeight="1">
      <x:c r="A375" s="24"/>
      <x:c r="B375" s="28"/>
      <x:c r="C375" s="30"/>
      <x:c r="D375" s="24"/>
      <x:c r="E375" s="34"/>
      <x:c r="F375" s="32"/>
      <x:c r="G375" s="36" t="str">
        <x:f>IF(OR(A375="",E375="",F375="",NOT(ISNUMBER(E375)),NOT(ISNUMBER(F375))),"",ROUND(E375*F375,2))</x:f>
      </x:c>
      <x:c r="H375" s="24"/>
      <x:c r="I375" s="34"/>
      <x:c r="J375" s="36" t="str">
        <x:f>IF(OR(NOT(ISNUMBER(G375)),AND(I375&lt;&gt;"",NOT(ISNUMBER(I375)))),"",G375-I375)</x:f>
      </x:c>
      <x:c r="K375" s="26" t="str">
        <x:f>IF(COUNTA(A375:F375)+COUNTA(H375:I375)+COUNTA(L375:N375)=0,"",IF(OR(A375="",B375="",C375="",D375="",E375="",F375="",H375="",L375="",M375=""),"Completar campos",IF(OR(NOT(ISNUMBER(B375)),NOT(ISNUMBER(C375)),NOT(ISNUMBER(E375)),NOT(ISNUMBER(F375)),AND(I375&lt;&gt;"",NOT(ISNUMBER(I375)))),"Revisar data/valor",IF(DAY(C375)&lt;&gt;1,"Competência inválida",IF(OR(E375&lt;0,F375&lt;0,F375&gt;1,I375&lt;0),"Valor ou taxa inválida",IF(COUNTIF($A$8:$A$507,A375)&gt;1,"ID duplicado",IF(I375&gt;G375,"Pago acima da comissão",IF(AND(H375&lt;&gt;"Sim",H375&lt;&gt;"Não"),"Conferência inválida",""))))))))</x:f>
      </x:c>
      <x:c r="L375" s="24"/>
      <x:c r="M375" s="24"/>
      <x:c r="N375" s="24"/>
    </x:row>
    <x:row r="376" ht="22" customHeight="1">
      <x:c r="A376" s="24"/>
      <x:c r="B376" s="28"/>
      <x:c r="C376" s="30"/>
      <x:c r="D376" s="24"/>
      <x:c r="E376" s="34"/>
      <x:c r="F376" s="32"/>
      <x:c r="G376" s="36" t="str">
        <x:f>IF(OR(A376="",E376="",F376="",NOT(ISNUMBER(E376)),NOT(ISNUMBER(F376))),"",ROUND(E376*F376,2))</x:f>
      </x:c>
      <x:c r="H376" s="24"/>
      <x:c r="I376" s="34"/>
      <x:c r="J376" s="36" t="str">
        <x:f>IF(OR(NOT(ISNUMBER(G376)),AND(I376&lt;&gt;"",NOT(ISNUMBER(I376)))),"",G376-I376)</x:f>
      </x:c>
      <x:c r="K376" s="26" t="str">
        <x:f>IF(COUNTA(A376:F376)+COUNTA(H376:I376)+COUNTA(L376:N376)=0,"",IF(OR(A376="",B376="",C376="",D376="",E376="",F376="",H376="",L376="",M376=""),"Completar campos",IF(OR(NOT(ISNUMBER(B376)),NOT(ISNUMBER(C376)),NOT(ISNUMBER(E376)),NOT(ISNUMBER(F376)),AND(I376&lt;&gt;"",NOT(ISNUMBER(I376)))),"Revisar data/valor",IF(DAY(C376)&lt;&gt;1,"Competência inválida",IF(OR(E376&lt;0,F376&lt;0,F376&gt;1,I376&lt;0),"Valor ou taxa inválida",IF(COUNTIF($A$8:$A$507,A376)&gt;1,"ID duplicado",IF(I376&gt;G376,"Pago acima da comissão",IF(AND(H376&lt;&gt;"Sim",H376&lt;&gt;"Não"),"Conferência inválida",""))))))))</x:f>
      </x:c>
      <x:c r="L376" s="24"/>
      <x:c r="M376" s="24"/>
      <x:c r="N376" s="24"/>
    </x:row>
    <x:row r="377" ht="22" customHeight="1">
      <x:c r="A377" s="24"/>
      <x:c r="B377" s="28"/>
      <x:c r="C377" s="30"/>
      <x:c r="D377" s="24"/>
      <x:c r="E377" s="34"/>
      <x:c r="F377" s="32"/>
      <x:c r="G377" s="36" t="str">
        <x:f>IF(OR(A377="",E377="",F377="",NOT(ISNUMBER(E377)),NOT(ISNUMBER(F377))),"",ROUND(E377*F377,2))</x:f>
      </x:c>
      <x:c r="H377" s="24"/>
      <x:c r="I377" s="34"/>
      <x:c r="J377" s="36" t="str">
        <x:f>IF(OR(NOT(ISNUMBER(G377)),AND(I377&lt;&gt;"",NOT(ISNUMBER(I377)))),"",G377-I377)</x:f>
      </x:c>
      <x:c r="K377" s="26" t="str">
        <x:f>IF(COUNTA(A377:F377)+COUNTA(H377:I377)+COUNTA(L377:N377)=0,"",IF(OR(A377="",B377="",C377="",D377="",E377="",F377="",H377="",L377="",M377=""),"Completar campos",IF(OR(NOT(ISNUMBER(B377)),NOT(ISNUMBER(C377)),NOT(ISNUMBER(E377)),NOT(ISNUMBER(F377)),AND(I377&lt;&gt;"",NOT(ISNUMBER(I377)))),"Revisar data/valor",IF(DAY(C377)&lt;&gt;1,"Competência inválida",IF(OR(E377&lt;0,F377&lt;0,F377&gt;1,I377&lt;0),"Valor ou taxa inválida",IF(COUNTIF($A$8:$A$507,A377)&gt;1,"ID duplicado",IF(I377&gt;G377,"Pago acima da comissão",IF(AND(H377&lt;&gt;"Sim",H377&lt;&gt;"Não"),"Conferência inválida",""))))))))</x:f>
      </x:c>
      <x:c r="L377" s="24"/>
      <x:c r="M377" s="24"/>
      <x:c r="N377" s="24"/>
    </x:row>
    <x:row r="378" ht="22" customHeight="1">
      <x:c r="A378" s="24"/>
      <x:c r="B378" s="28"/>
      <x:c r="C378" s="30"/>
      <x:c r="D378" s="24"/>
      <x:c r="E378" s="34"/>
      <x:c r="F378" s="32"/>
      <x:c r="G378" s="36" t="str">
        <x:f>IF(OR(A378="",E378="",F378="",NOT(ISNUMBER(E378)),NOT(ISNUMBER(F378))),"",ROUND(E378*F378,2))</x:f>
      </x:c>
      <x:c r="H378" s="24"/>
      <x:c r="I378" s="34"/>
      <x:c r="J378" s="36" t="str">
        <x:f>IF(OR(NOT(ISNUMBER(G378)),AND(I378&lt;&gt;"",NOT(ISNUMBER(I378)))),"",G378-I378)</x:f>
      </x:c>
      <x:c r="K378" s="26" t="str">
        <x:f>IF(COUNTA(A378:F378)+COUNTA(H378:I378)+COUNTA(L378:N378)=0,"",IF(OR(A378="",B378="",C378="",D378="",E378="",F378="",H378="",L378="",M378=""),"Completar campos",IF(OR(NOT(ISNUMBER(B378)),NOT(ISNUMBER(C378)),NOT(ISNUMBER(E378)),NOT(ISNUMBER(F378)),AND(I378&lt;&gt;"",NOT(ISNUMBER(I378)))),"Revisar data/valor",IF(DAY(C378)&lt;&gt;1,"Competência inválida",IF(OR(E378&lt;0,F378&lt;0,F378&gt;1,I378&lt;0),"Valor ou taxa inválida",IF(COUNTIF($A$8:$A$507,A378)&gt;1,"ID duplicado",IF(I378&gt;G378,"Pago acima da comissão",IF(AND(H378&lt;&gt;"Sim",H378&lt;&gt;"Não"),"Conferência inválida",""))))))))</x:f>
      </x:c>
      <x:c r="L378" s="24"/>
      <x:c r="M378" s="24"/>
      <x:c r="N378" s="24"/>
    </x:row>
    <x:row r="379" ht="22" customHeight="1">
      <x:c r="A379" s="24"/>
      <x:c r="B379" s="28"/>
      <x:c r="C379" s="30"/>
      <x:c r="D379" s="24"/>
      <x:c r="E379" s="34"/>
      <x:c r="F379" s="32"/>
      <x:c r="G379" s="36" t="str">
        <x:f>IF(OR(A379="",E379="",F379="",NOT(ISNUMBER(E379)),NOT(ISNUMBER(F379))),"",ROUND(E379*F379,2))</x:f>
      </x:c>
      <x:c r="H379" s="24"/>
      <x:c r="I379" s="34"/>
      <x:c r="J379" s="36" t="str">
        <x:f>IF(OR(NOT(ISNUMBER(G379)),AND(I379&lt;&gt;"",NOT(ISNUMBER(I379)))),"",G379-I379)</x:f>
      </x:c>
      <x:c r="K379" s="26" t="str">
        <x:f>IF(COUNTA(A379:F379)+COUNTA(H379:I379)+COUNTA(L379:N379)=0,"",IF(OR(A379="",B379="",C379="",D379="",E379="",F379="",H379="",L379="",M379=""),"Completar campos",IF(OR(NOT(ISNUMBER(B379)),NOT(ISNUMBER(C379)),NOT(ISNUMBER(E379)),NOT(ISNUMBER(F379)),AND(I379&lt;&gt;"",NOT(ISNUMBER(I379)))),"Revisar data/valor",IF(DAY(C379)&lt;&gt;1,"Competência inválida",IF(OR(E379&lt;0,F379&lt;0,F379&gt;1,I379&lt;0),"Valor ou taxa inválida",IF(COUNTIF($A$8:$A$507,A379)&gt;1,"ID duplicado",IF(I379&gt;G379,"Pago acima da comissão",IF(AND(H379&lt;&gt;"Sim",H379&lt;&gt;"Não"),"Conferência inválida",""))))))))</x:f>
      </x:c>
      <x:c r="L379" s="24"/>
      <x:c r="M379" s="24"/>
      <x:c r="N379" s="24"/>
    </x:row>
    <x:row r="380" ht="22" customHeight="1">
      <x:c r="A380" s="24"/>
      <x:c r="B380" s="28"/>
      <x:c r="C380" s="30"/>
      <x:c r="D380" s="24"/>
      <x:c r="E380" s="34"/>
      <x:c r="F380" s="32"/>
      <x:c r="G380" s="36" t="str">
        <x:f>IF(OR(A380="",E380="",F380="",NOT(ISNUMBER(E380)),NOT(ISNUMBER(F380))),"",ROUND(E380*F380,2))</x:f>
      </x:c>
      <x:c r="H380" s="24"/>
      <x:c r="I380" s="34"/>
      <x:c r="J380" s="36" t="str">
        <x:f>IF(OR(NOT(ISNUMBER(G380)),AND(I380&lt;&gt;"",NOT(ISNUMBER(I380)))),"",G380-I380)</x:f>
      </x:c>
      <x:c r="K380" s="26" t="str">
        <x:f>IF(COUNTA(A380:F380)+COUNTA(H380:I380)+COUNTA(L380:N380)=0,"",IF(OR(A380="",B380="",C380="",D380="",E380="",F380="",H380="",L380="",M380=""),"Completar campos",IF(OR(NOT(ISNUMBER(B380)),NOT(ISNUMBER(C380)),NOT(ISNUMBER(E380)),NOT(ISNUMBER(F380)),AND(I380&lt;&gt;"",NOT(ISNUMBER(I380)))),"Revisar data/valor",IF(DAY(C380)&lt;&gt;1,"Competência inválida",IF(OR(E380&lt;0,F380&lt;0,F380&gt;1,I380&lt;0),"Valor ou taxa inválida",IF(COUNTIF($A$8:$A$507,A380)&gt;1,"ID duplicado",IF(I380&gt;G380,"Pago acima da comissão",IF(AND(H380&lt;&gt;"Sim",H380&lt;&gt;"Não"),"Conferência inválida",""))))))))</x:f>
      </x:c>
      <x:c r="L380" s="24"/>
      <x:c r="M380" s="24"/>
      <x:c r="N380" s="24"/>
    </x:row>
    <x:row r="381" ht="22" customHeight="1">
      <x:c r="A381" s="24"/>
      <x:c r="B381" s="28"/>
      <x:c r="C381" s="30"/>
      <x:c r="D381" s="24"/>
      <x:c r="E381" s="34"/>
      <x:c r="F381" s="32"/>
      <x:c r="G381" s="36" t="str">
        <x:f>IF(OR(A381="",E381="",F381="",NOT(ISNUMBER(E381)),NOT(ISNUMBER(F381))),"",ROUND(E381*F381,2))</x:f>
      </x:c>
      <x:c r="H381" s="24"/>
      <x:c r="I381" s="34"/>
      <x:c r="J381" s="36" t="str">
        <x:f>IF(OR(NOT(ISNUMBER(G381)),AND(I381&lt;&gt;"",NOT(ISNUMBER(I381)))),"",G381-I381)</x:f>
      </x:c>
      <x:c r="K381" s="26" t="str">
        <x:f>IF(COUNTA(A381:F381)+COUNTA(H381:I381)+COUNTA(L381:N381)=0,"",IF(OR(A381="",B381="",C381="",D381="",E381="",F381="",H381="",L381="",M381=""),"Completar campos",IF(OR(NOT(ISNUMBER(B381)),NOT(ISNUMBER(C381)),NOT(ISNUMBER(E381)),NOT(ISNUMBER(F381)),AND(I381&lt;&gt;"",NOT(ISNUMBER(I381)))),"Revisar data/valor",IF(DAY(C381)&lt;&gt;1,"Competência inválida",IF(OR(E381&lt;0,F381&lt;0,F381&gt;1,I381&lt;0),"Valor ou taxa inválida",IF(COUNTIF($A$8:$A$507,A381)&gt;1,"ID duplicado",IF(I381&gt;G381,"Pago acima da comissão",IF(AND(H381&lt;&gt;"Sim",H381&lt;&gt;"Não"),"Conferência inválida",""))))))))</x:f>
      </x:c>
      <x:c r="L381" s="24"/>
      <x:c r="M381" s="24"/>
      <x:c r="N381" s="24"/>
    </x:row>
    <x:row r="382" ht="22" customHeight="1">
      <x:c r="A382" s="24"/>
      <x:c r="B382" s="28"/>
      <x:c r="C382" s="30"/>
      <x:c r="D382" s="24"/>
      <x:c r="E382" s="34"/>
      <x:c r="F382" s="32"/>
      <x:c r="G382" s="36" t="str">
        <x:f>IF(OR(A382="",E382="",F382="",NOT(ISNUMBER(E382)),NOT(ISNUMBER(F382))),"",ROUND(E382*F382,2))</x:f>
      </x:c>
      <x:c r="H382" s="24"/>
      <x:c r="I382" s="34"/>
      <x:c r="J382" s="36" t="str">
        <x:f>IF(OR(NOT(ISNUMBER(G382)),AND(I382&lt;&gt;"",NOT(ISNUMBER(I382)))),"",G382-I382)</x:f>
      </x:c>
      <x:c r="K382" s="26" t="str">
        <x:f>IF(COUNTA(A382:F382)+COUNTA(H382:I382)+COUNTA(L382:N382)=0,"",IF(OR(A382="",B382="",C382="",D382="",E382="",F382="",H382="",L382="",M382=""),"Completar campos",IF(OR(NOT(ISNUMBER(B382)),NOT(ISNUMBER(C382)),NOT(ISNUMBER(E382)),NOT(ISNUMBER(F382)),AND(I382&lt;&gt;"",NOT(ISNUMBER(I382)))),"Revisar data/valor",IF(DAY(C382)&lt;&gt;1,"Competência inválida",IF(OR(E382&lt;0,F382&lt;0,F382&gt;1,I382&lt;0),"Valor ou taxa inválida",IF(COUNTIF($A$8:$A$507,A382)&gt;1,"ID duplicado",IF(I382&gt;G382,"Pago acima da comissão",IF(AND(H382&lt;&gt;"Sim",H382&lt;&gt;"Não"),"Conferência inválida",""))))))))</x:f>
      </x:c>
      <x:c r="L382" s="24"/>
      <x:c r="M382" s="24"/>
      <x:c r="N382" s="24"/>
    </x:row>
    <x:row r="383" ht="22" customHeight="1">
      <x:c r="A383" s="24"/>
      <x:c r="B383" s="28"/>
      <x:c r="C383" s="30"/>
      <x:c r="D383" s="24"/>
      <x:c r="E383" s="34"/>
      <x:c r="F383" s="32"/>
      <x:c r="G383" s="36" t="str">
        <x:f>IF(OR(A383="",E383="",F383="",NOT(ISNUMBER(E383)),NOT(ISNUMBER(F383))),"",ROUND(E383*F383,2))</x:f>
      </x:c>
      <x:c r="H383" s="24"/>
      <x:c r="I383" s="34"/>
      <x:c r="J383" s="36" t="str">
        <x:f>IF(OR(NOT(ISNUMBER(G383)),AND(I383&lt;&gt;"",NOT(ISNUMBER(I383)))),"",G383-I383)</x:f>
      </x:c>
      <x:c r="K383" s="26" t="str">
        <x:f>IF(COUNTA(A383:F383)+COUNTA(H383:I383)+COUNTA(L383:N383)=0,"",IF(OR(A383="",B383="",C383="",D383="",E383="",F383="",H383="",L383="",M383=""),"Completar campos",IF(OR(NOT(ISNUMBER(B383)),NOT(ISNUMBER(C383)),NOT(ISNUMBER(E383)),NOT(ISNUMBER(F383)),AND(I383&lt;&gt;"",NOT(ISNUMBER(I383)))),"Revisar data/valor",IF(DAY(C383)&lt;&gt;1,"Competência inválida",IF(OR(E383&lt;0,F383&lt;0,F383&gt;1,I383&lt;0),"Valor ou taxa inválida",IF(COUNTIF($A$8:$A$507,A383)&gt;1,"ID duplicado",IF(I383&gt;G383,"Pago acima da comissão",IF(AND(H383&lt;&gt;"Sim",H383&lt;&gt;"Não"),"Conferência inválida",""))))))))</x:f>
      </x:c>
      <x:c r="L383" s="24"/>
      <x:c r="M383" s="24"/>
      <x:c r="N383" s="24"/>
    </x:row>
    <x:row r="384" ht="22" customHeight="1">
      <x:c r="A384" s="24"/>
      <x:c r="B384" s="28"/>
      <x:c r="C384" s="30"/>
      <x:c r="D384" s="24"/>
      <x:c r="E384" s="34"/>
      <x:c r="F384" s="32"/>
      <x:c r="G384" s="36" t="str">
        <x:f>IF(OR(A384="",E384="",F384="",NOT(ISNUMBER(E384)),NOT(ISNUMBER(F384))),"",ROUND(E384*F384,2))</x:f>
      </x:c>
      <x:c r="H384" s="24"/>
      <x:c r="I384" s="34"/>
      <x:c r="J384" s="36" t="str">
        <x:f>IF(OR(NOT(ISNUMBER(G384)),AND(I384&lt;&gt;"",NOT(ISNUMBER(I384)))),"",G384-I384)</x:f>
      </x:c>
      <x:c r="K384" s="26" t="str">
        <x:f>IF(COUNTA(A384:F384)+COUNTA(H384:I384)+COUNTA(L384:N384)=0,"",IF(OR(A384="",B384="",C384="",D384="",E384="",F384="",H384="",L384="",M384=""),"Completar campos",IF(OR(NOT(ISNUMBER(B384)),NOT(ISNUMBER(C384)),NOT(ISNUMBER(E384)),NOT(ISNUMBER(F384)),AND(I384&lt;&gt;"",NOT(ISNUMBER(I384)))),"Revisar data/valor",IF(DAY(C384)&lt;&gt;1,"Competência inválida",IF(OR(E384&lt;0,F384&lt;0,F384&gt;1,I384&lt;0),"Valor ou taxa inválida",IF(COUNTIF($A$8:$A$507,A384)&gt;1,"ID duplicado",IF(I384&gt;G384,"Pago acima da comissão",IF(AND(H384&lt;&gt;"Sim",H384&lt;&gt;"Não"),"Conferência inválida",""))))))))</x:f>
      </x:c>
      <x:c r="L384" s="24"/>
      <x:c r="M384" s="24"/>
      <x:c r="N384" s="24"/>
    </x:row>
    <x:row r="385" ht="22" customHeight="1">
      <x:c r="A385" s="24"/>
      <x:c r="B385" s="28"/>
      <x:c r="C385" s="30"/>
      <x:c r="D385" s="24"/>
      <x:c r="E385" s="34"/>
      <x:c r="F385" s="32"/>
      <x:c r="G385" s="36" t="str">
        <x:f>IF(OR(A385="",E385="",F385="",NOT(ISNUMBER(E385)),NOT(ISNUMBER(F385))),"",ROUND(E385*F385,2))</x:f>
      </x:c>
      <x:c r="H385" s="24"/>
      <x:c r="I385" s="34"/>
      <x:c r="J385" s="36" t="str">
        <x:f>IF(OR(NOT(ISNUMBER(G385)),AND(I385&lt;&gt;"",NOT(ISNUMBER(I385)))),"",G385-I385)</x:f>
      </x:c>
      <x:c r="K385" s="26" t="str">
        <x:f>IF(COUNTA(A385:F385)+COUNTA(H385:I385)+COUNTA(L385:N385)=0,"",IF(OR(A385="",B385="",C385="",D385="",E385="",F385="",H385="",L385="",M385=""),"Completar campos",IF(OR(NOT(ISNUMBER(B385)),NOT(ISNUMBER(C385)),NOT(ISNUMBER(E385)),NOT(ISNUMBER(F385)),AND(I385&lt;&gt;"",NOT(ISNUMBER(I385)))),"Revisar data/valor",IF(DAY(C385)&lt;&gt;1,"Competência inválida",IF(OR(E385&lt;0,F385&lt;0,F385&gt;1,I385&lt;0),"Valor ou taxa inválida",IF(COUNTIF($A$8:$A$507,A385)&gt;1,"ID duplicado",IF(I385&gt;G385,"Pago acima da comissão",IF(AND(H385&lt;&gt;"Sim",H385&lt;&gt;"Não"),"Conferência inválida",""))))))))</x:f>
      </x:c>
      <x:c r="L385" s="24"/>
      <x:c r="M385" s="24"/>
      <x:c r="N385" s="24"/>
    </x:row>
    <x:row r="386" ht="22" customHeight="1">
      <x:c r="A386" s="24"/>
      <x:c r="B386" s="28"/>
      <x:c r="C386" s="30"/>
      <x:c r="D386" s="24"/>
      <x:c r="E386" s="34"/>
      <x:c r="F386" s="32"/>
      <x:c r="G386" s="36" t="str">
        <x:f>IF(OR(A386="",E386="",F386="",NOT(ISNUMBER(E386)),NOT(ISNUMBER(F386))),"",ROUND(E386*F386,2))</x:f>
      </x:c>
      <x:c r="H386" s="24"/>
      <x:c r="I386" s="34"/>
      <x:c r="J386" s="36" t="str">
        <x:f>IF(OR(NOT(ISNUMBER(G386)),AND(I386&lt;&gt;"",NOT(ISNUMBER(I386)))),"",G386-I386)</x:f>
      </x:c>
      <x:c r="K386" s="26" t="str">
        <x:f>IF(COUNTA(A386:F386)+COUNTA(H386:I386)+COUNTA(L386:N386)=0,"",IF(OR(A386="",B386="",C386="",D386="",E386="",F386="",H386="",L386="",M386=""),"Completar campos",IF(OR(NOT(ISNUMBER(B386)),NOT(ISNUMBER(C386)),NOT(ISNUMBER(E386)),NOT(ISNUMBER(F386)),AND(I386&lt;&gt;"",NOT(ISNUMBER(I386)))),"Revisar data/valor",IF(DAY(C386)&lt;&gt;1,"Competência inválida",IF(OR(E386&lt;0,F386&lt;0,F386&gt;1,I386&lt;0),"Valor ou taxa inválida",IF(COUNTIF($A$8:$A$507,A386)&gt;1,"ID duplicado",IF(I386&gt;G386,"Pago acima da comissão",IF(AND(H386&lt;&gt;"Sim",H386&lt;&gt;"Não"),"Conferência inválida",""))))))))</x:f>
      </x:c>
      <x:c r="L386" s="24"/>
      <x:c r="M386" s="24"/>
      <x:c r="N386" s="24"/>
    </x:row>
    <x:row r="387" ht="22" customHeight="1">
      <x:c r="A387" s="24"/>
      <x:c r="B387" s="28"/>
      <x:c r="C387" s="30"/>
      <x:c r="D387" s="24"/>
      <x:c r="E387" s="34"/>
      <x:c r="F387" s="32"/>
      <x:c r="G387" s="36" t="str">
        <x:f>IF(OR(A387="",E387="",F387="",NOT(ISNUMBER(E387)),NOT(ISNUMBER(F387))),"",ROUND(E387*F387,2))</x:f>
      </x:c>
      <x:c r="H387" s="24"/>
      <x:c r="I387" s="34"/>
      <x:c r="J387" s="36" t="str">
        <x:f>IF(OR(NOT(ISNUMBER(G387)),AND(I387&lt;&gt;"",NOT(ISNUMBER(I387)))),"",G387-I387)</x:f>
      </x:c>
      <x:c r="K387" s="26" t="str">
        <x:f>IF(COUNTA(A387:F387)+COUNTA(H387:I387)+COUNTA(L387:N387)=0,"",IF(OR(A387="",B387="",C387="",D387="",E387="",F387="",H387="",L387="",M387=""),"Completar campos",IF(OR(NOT(ISNUMBER(B387)),NOT(ISNUMBER(C387)),NOT(ISNUMBER(E387)),NOT(ISNUMBER(F387)),AND(I387&lt;&gt;"",NOT(ISNUMBER(I387)))),"Revisar data/valor",IF(DAY(C387)&lt;&gt;1,"Competência inválida",IF(OR(E387&lt;0,F387&lt;0,F387&gt;1,I387&lt;0),"Valor ou taxa inválida",IF(COUNTIF($A$8:$A$507,A387)&gt;1,"ID duplicado",IF(I387&gt;G387,"Pago acima da comissão",IF(AND(H387&lt;&gt;"Sim",H387&lt;&gt;"Não"),"Conferência inválida",""))))))))</x:f>
      </x:c>
      <x:c r="L387" s="24"/>
      <x:c r="M387" s="24"/>
      <x:c r="N387" s="24"/>
    </x:row>
    <x:row r="388" ht="22" customHeight="1">
      <x:c r="A388" s="24"/>
      <x:c r="B388" s="28"/>
      <x:c r="C388" s="30"/>
      <x:c r="D388" s="24"/>
      <x:c r="E388" s="34"/>
      <x:c r="F388" s="32"/>
      <x:c r="G388" s="36" t="str">
        <x:f>IF(OR(A388="",E388="",F388="",NOT(ISNUMBER(E388)),NOT(ISNUMBER(F388))),"",ROUND(E388*F388,2))</x:f>
      </x:c>
      <x:c r="H388" s="24"/>
      <x:c r="I388" s="34"/>
      <x:c r="J388" s="36" t="str">
        <x:f>IF(OR(NOT(ISNUMBER(G388)),AND(I388&lt;&gt;"",NOT(ISNUMBER(I388)))),"",G388-I388)</x:f>
      </x:c>
      <x:c r="K388" s="26" t="str">
        <x:f>IF(COUNTA(A388:F388)+COUNTA(H388:I388)+COUNTA(L388:N388)=0,"",IF(OR(A388="",B388="",C388="",D388="",E388="",F388="",H388="",L388="",M388=""),"Completar campos",IF(OR(NOT(ISNUMBER(B388)),NOT(ISNUMBER(C388)),NOT(ISNUMBER(E388)),NOT(ISNUMBER(F388)),AND(I388&lt;&gt;"",NOT(ISNUMBER(I388)))),"Revisar data/valor",IF(DAY(C388)&lt;&gt;1,"Competência inválida",IF(OR(E388&lt;0,F388&lt;0,F388&gt;1,I388&lt;0),"Valor ou taxa inválida",IF(COUNTIF($A$8:$A$507,A388)&gt;1,"ID duplicado",IF(I388&gt;G388,"Pago acima da comissão",IF(AND(H388&lt;&gt;"Sim",H388&lt;&gt;"Não"),"Conferência inválida",""))))))))</x:f>
      </x:c>
      <x:c r="L388" s="24"/>
      <x:c r="M388" s="24"/>
      <x:c r="N388" s="24"/>
    </x:row>
    <x:row r="389" ht="22" customHeight="1">
      <x:c r="A389" s="24"/>
      <x:c r="B389" s="28"/>
      <x:c r="C389" s="30"/>
      <x:c r="D389" s="24"/>
      <x:c r="E389" s="34"/>
      <x:c r="F389" s="32"/>
      <x:c r="G389" s="36" t="str">
        <x:f>IF(OR(A389="",E389="",F389="",NOT(ISNUMBER(E389)),NOT(ISNUMBER(F389))),"",ROUND(E389*F389,2))</x:f>
      </x:c>
      <x:c r="H389" s="24"/>
      <x:c r="I389" s="34"/>
      <x:c r="J389" s="36" t="str">
        <x:f>IF(OR(NOT(ISNUMBER(G389)),AND(I389&lt;&gt;"",NOT(ISNUMBER(I389)))),"",G389-I389)</x:f>
      </x:c>
      <x:c r="K389" s="26" t="str">
        <x:f>IF(COUNTA(A389:F389)+COUNTA(H389:I389)+COUNTA(L389:N389)=0,"",IF(OR(A389="",B389="",C389="",D389="",E389="",F389="",H389="",L389="",M389=""),"Completar campos",IF(OR(NOT(ISNUMBER(B389)),NOT(ISNUMBER(C389)),NOT(ISNUMBER(E389)),NOT(ISNUMBER(F389)),AND(I389&lt;&gt;"",NOT(ISNUMBER(I389)))),"Revisar data/valor",IF(DAY(C389)&lt;&gt;1,"Competência inválida",IF(OR(E389&lt;0,F389&lt;0,F389&gt;1,I389&lt;0),"Valor ou taxa inválida",IF(COUNTIF($A$8:$A$507,A389)&gt;1,"ID duplicado",IF(I389&gt;G389,"Pago acima da comissão",IF(AND(H389&lt;&gt;"Sim",H389&lt;&gt;"Não"),"Conferência inválida",""))))))))</x:f>
      </x:c>
      <x:c r="L389" s="24"/>
      <x:c r="M389" s="24"/>
      <x:c r="N389" s="24"/>
    </x:row>
    <x:row r="390" ht="22" customHeight="1">
      <x:c r="A390" s="24"/>
      <x:c r="B390" s="28"/>
      <x:c r="C390" s="30"/>
      <x:c r="D390" s="24"/>
      <x:c r="E390" s="34"/>
      <x:c r="F390" s="32"/>
      <x:c r="G390" s="36" t="str">
        <x:f>IF(OR(A390="",E390="",F390="",NOT(ISNUMBER(E390)),NOT(ISNUMBER(F390))),"",ROUND(E390*F390,2))</x:f>
      </x:c>
      <x:c r="H390" s="24"/>
      <x:c r="I390" s="34"/>
      <x:c r="J390" s="36" t="str">
        <x:f>IF(OR(NOT(ISNUMBER(G390)),AND(I390&lt;&gt;"",NOT(ISNUMBER(I390)))),"",G390-I390)</x:f>
      </x:c>
      <x:c r="K390" s="26" t="str">
        <x:f>IF(COUNTA(A390:F390)+COUNTA(H390:I390)+COUNTA(L390:N390)=0,"",IF(OR(A390="",B390="",C390="",D390="",E390="",F390="",H390="",L390="",M390=""),"Completar campos",IF(OR(NOT(ISNUMBER(B390)),NOT(ISNUMBER(C390)),NOT(ISNUMBER(E390)),NOT(ISNUMBER(F390)),AND(I390&lt;&gt;"",NOT(ISNUMBER(I390)))),"Revisar data/valor",IF(DAY(C390)&lt;&gt;1,"Competência inválida",IF(OR(E390&lt;0,F390&lt;0,F390&gt;1,I390&lt;0),"Valor ou taxa inválida",IF(COUNTIF($A$8:$A$507,A390)&gt;1,"ID duplicado",IF(I390&gt;G390,"Pago acima da comissão",IF(AND(H390&lt;&gt;"Sim",H390&lt;&gt;"Não"),"Conferência inválida",""))))))))</x:f>
      </x:c>
      <x:c r="L390" s="24"/>
      <x:c r="M390" s="24"/>
      <x:c r="N390" s="24"/>
    </x:row>
    <x:row r="391" ht="22" customHeight="1">
      <x:c r="A391" s="24"/>
      <x:c r="B391" s="28"/>
      <x:c r="C391" s="30"/>
      <x:c r="D391" s="24"/>
      <x:c r="E391" s="34"/>
      <x:c r="F391" s="32"/>
      <x:c r="G391" s="36" t="str">
        <x:f>IF(OR(A391="",E391="",F391="",NOT(ISNUMBER(E391)),NOT(ISNUMBER(F391))),"",ROUND(E391*F391,2))</x:f>
      </x:c>
      <x:c r="H391" s="24"/>
      <x:c r="I391" s="34"/>
      <x:c r="J391" s="36" t="str">
        <x:f>IF(OR(NOT(ISNUMBER(G391)),AND(I391&lt;&gt;"",NOT(ISNUMBER(I391)))),"",G391-I391)</x:f>
      </x:c>
      <x:c r="K391" s="26" t="str">
        <x:f>IF(COUNTA(A391:F391)+COUNTA(H391:I391)+COUNTA(L391:N391)=0,"",IF(OR(A391="",B391="",C391="",D391="",E391="",F391="",H391="",L391="",M391=""),"Completar campos",IF(OR(NOT(ISNUMBER(B391)),NOT(ISNUMBER(C391)),NOT(ISNUMBER(E391)),NOT(ISNUMBER(F391)),AND(I391&lt;&gt;"",NOT(ISNUMBER(I391)))),"Revisar data/valor",IF(DAY(C391)&lt;&gt;1,"Competência inválida",IF(OR(E391&lt;0,F391&lt;0,F391&gt;1,I391&lt;0),"Valor ou taxa inválida",IF(COUNTIF($A$8:$A$507,A391)&gt;1,"ID duplicado",IF(I391&gt;G391,"Pago acima da comissão",IF(AND(H391&lt;&gt;"Sim",H391&lt;&gt;"Não"),"Conferência inválida",""))))))))</x:f>
      </x:c>
      <x:c r="L391" s="24"/>
      <x:c r="M391" s="24"/>
      <x:c r="N391" s="24"/>
    </x:row>
    <x:row r="392" ht="22" customHeight="1">
      <x:c r="A392" s="24"/>
      <x:c r="B392" s="28"/>
      <x:c r="C392" s="30"/>
      <x:c r="D392" s="24"/>
      <x:c r="E392" s="34"/>
      <x:c r="F392" s="32"/>
      <x:c r="G392" s="36" t="str">
        <x:f>IF(OR(A392="",E392="",F392="",NOT(ISNUMBER(E392)),NOT(ISNUMBER(F392))),"",ROUND(E392*F392,2))</x:f>
      </x:c>
      <x:c r="H392" s="24"/>
      <x:c r="I392" s="34"/>
      <x:c r="J392" s="36" t="str">
        <x:f>IF(OR(NOT(ISNUMBER(G392)),AND(I392&lt;&gt;"",NOT(ISNUMBER(I392)))),"",G392-I392)</x:f>
      </x:c>
      <x:c r="K392" s="26" t="str">
        <x:f>IF(COUNTA(A392:F392)+COUNTA(H392:I392)+COUNTA(L392:N392)=0,"",IF(OR(A392="",B392="",C392="",D392="",E392="",F392="",H392="",L392="",M392=""),"Completar campos",IF(OR(NOT(ISNUMBER(B392)),NOT(ISNUMBER(C392)),NOT(ISNUMBER(E392)),NOT(ISNUMBER(F392)),AND(I392&lt;&gt;"",NOT(ISNUMBER(I392)))),"Revisar data/valor",IF(DAY(C392)&lt;&gt;1,"Competência inválida",IF(OR(E392&lt;0,F392&lt;0,F392&gt;1,I392&lt;0),"Valor ou taxa inválida",IF(COUNTIF($A$8:$A$507,A392)&gt;1,"ID duplicado",IF(I392&gt;G392,"Pago acima da comissão",IF(AND(H392&lt;&gt;"Sim",H392&lt;&gt;"Não"),"Conferência inválida",""))))))))</x:f>
      </x:c>
      <x:c r="L392" s="24"/>
      <x:c r="M392" s="24"/>
      <x:c r="N392" s="24"/>
    </x:row>
    <x:row r="393" ht="22" customHeight="1">
      <x:c r="A393" s="24"/>
      <x:c r="B393" s="28"/>
      <x:c r="C393" s="30"/>
      <x:c r="D393" s="24"/>
      <x:c r="E393" s="34"/>
      <x:c r="F393" s="32"/>
      <x:c r="G393" s="36" t="str">
        <x:f>IF(OR(A393="",E393="",F393="",NOT(ISNUMBER(E393)),NOT(ISNUMBER(F393))),"",ROUND(E393*F393,2))</x:f>
      </x:c>
      <x:c r="H393" s="24"/>
      <x:c r="I393" s="34"/>
      <x:c r="J393" s="36" t="str">
        <x:f>IF(OR(NOT(ISNUMBER(G393)),AND(I393&lt;&gt;"",NOT(ISNUMBER(I393)))),"",G393-I393)</x:f>
      </x:c>
      <x:c r="K393" s="26" t="str">
        <x:f>IF(COUNTA(A393:F393)+COUNTA(H393:I393)+COUNTA(L393:N393)=0,"",IF(OR(A393="",B393="",C393="",D393="",E393="",F393="",H393="",L393="",M393=""),"Completar campos",IF(OR(NOT(ISNUMBER(B393)),NOT(ISNUMBER(C393)),NOT(ISNUMBER(E393)),NOT(ISNUMBER(F393)),AND(I393&lt;&gt;"",NOT(ISNUMBER(I393)))),"Revisar data/valor",IF(DAY(C393)&lt;&gt;1,"Competência inválida",IF(OR(E393&lt;0,F393&lt;0,F393&gt;1,I393&lt;0),"Valor ou taxa inválida",IF(COUNTIF($A$8:$A$507,A393)&gt;1,"ID duplicado",IF(I393&gt;G393,"Pago acima da comissão",IF(AND(H393&lt;&gt;"Sim",H393&lt;&gt;"Não"),"Conferência inválida",""))))))))</x:f>
      </x:c>
      <x:c r="L393" s="24"/>
      <x:c r="M393" s="24"/>
      <x:c r="N393" s="24"/>
    </x:row>
    <x:row r="394" ht="22" customHeight="1">
      <x:c r="A394" s="24"/>
      <x:c r="B394" s="28"/>
      <x:c r="C394" s="30"/>
      <x:c r="D394" s="24"/>
      <x:c r="E394" s="34"/>
      <x:c r="F394" s="32"/>
      <x:c r="G394" s="36" t="str">
        <x:f>IF(OR(A394="",E394="",F394="",NOT(ISNUMBER(E394)),NOT(ISNUMBER(F394))),"",ROUND(E394*F394,2))</x:f>
      </x:c>
      <x:c r="H394" s="24"/>
      <x:c r="I394" s="34"/>
      <x:c r="J394" s="36" t="str">
        <x:f>IF(OR(NOT(ISNUMBER(G394)),AND(I394&lt;&gt;"",NOT(ISNUMBER(I394)))),"",G394-I394)</x:f>
      </x:c>
      <x:c r="K394" s="26" t="str">
        <x:f>IF(COUNTA(A394:F394)+COUNTA(H394:I394)+COUNTA(L394:N394)=0,"",IF(OR(A394="",B394="",C394="",D394="",E394="",F394="",H394="",L394="",M394=""),"Completar campos",IF(OR(NOT(ISNUMBER(B394)),NOT(ISNUMBER(C394)),NOT(ISNUMBER(E394)),NOT(ISNUMBER(F394)),AND(I394&lt;&gt;"",NOT(ISNUMBER(I394)))),"Revisar data/valor",IF(DAY(C394)&lt;&gt;1,"Competência inválida",IF(OR(E394&lt;0,F394&lt;0,F394&gt;1,I394&lt;0),"Valor ou taxa inválida",IF(COUNTIF($A$8:$A$507,A394)&gt;1,"ID duplicado",IF(I394&gt;G394,"Pago acima da comissão",IF(AND(H394&lt;&gt;"Sim",H394&lt;&gt;"Não"),"Conferência inválida",""))))))))</x:f>
      </x:c>
      <x:c r="L394" s="24"/>
      <x:c r="M394" s="24"/>
      <x:c r="N394" s="24"/>
    </x:row>
    <x:row r="395" ht="22" customHeight="1">
      <x:c r="A395" s="24"/>
      <x:c r="B395" s="28"/>
      <x:c r="C395" s="30"/>
      <x:c r="D395" s="24"/>
      <x:c r="E395" s="34"/>
      <x:c r="F395" s="32"/>
      <x:c r="G395" s="36" t="str">
        <x:f>IF(OR(A395="",E395="",F395="",NOT(ISNUMBER(E395)),NOT(ISNUMBER(F395))),"",ROUND(E395*F395,2))</x:f>
      </x:c>
      <x:c r="H395" s="24"/>
      <x:c r="I395" s="34"/>
      <x:c r="J395" s="36" t="str">
        <x:f>IF(OR(NOT(ISNUMBER(G395)),AND(I395&lt;&gt;"",NOT(ISNUMBER(I395)))),"",G395-I395)</x:f>
      </x:c>
      <x:c r="K395" s="26" t="str">
        <x:f>IF(COUNTA(A395:F395)+COUNTA(H395:I395)+COUNTA(L395:N395)=0,"",IF(OR(A395="",B395="",C395="",D395="",E395="",F395="",H395="",L395="",M395=""),"Completar campos",IF(OR(NOT(ISNUMBER(B395)),NOT(ISNUMBER(C395)),NOT(ISNUMBER(E395)),NOT(ISNUMBER(F395)),AND(I395&lt;&gt;"",NOT(ISNUMBER(I395)))),"Revisar data/valor",IF(DAY(C395)&lt;&gt;1,"Competência inválida",IF(OR(E395&lt;0,F395&lt;0,F395&gt;1,I395&lt;0),"Valor ou taxa inválida",IF(COUNTIF($A$8:$A$507,A395)&gt;1,"ID duplicado",IF(I395&gt;G395,"Pago acima da comissão",IF(AND(H395&lt;&gt;"Sim",H395&lt;&gt;"Não"),"Conferência inválida",""))))))))</x:f>
      </x:c>
      <x:c r="L395" s="24"/>
      <x:c r="M395" s="24"/>
      <x:c r="N395" s="24"/>
    </x:row>
    <x:row r="396" ht="22" customHeight="1">
      <x:c r="A396" s="24"/>
      <x:c r="B396" s="28"/>
      <x:c r="C396" s="30"/>
      <x:c r="D396" s="24"/>
      <x:c r="E396" s="34"/>
      <x:c r="F396" s="32"/>
      <x:c r="G396" s="36" t="str">
        <x:f>IF(OR(A396="",E396="",F396="",NOT(ISNUMBER(E396)),NOT(ISNUMBER(F396))),"",ROUND(E396*F396,2))</x:f>
      </x:c>
      <x:c r="H396" s="24"/>
      <x:c r="I396" s="34"/>
      <x:c r="J396" s="36" t="str">
        <x:f>IF(OR(NOT(ISNUMBER(G396)),AND(I396&lt;&gt;"",NOT(ISNUMBER(I396)))),"",G396-I396)</x:f>
      </x:c>
      <x:c r="K396" s="26" t="str">
        <x:f>IF(COUNTA(A396:F396)+COUNTA(H396:I396)+COUNTA(L396:N396)=0,"",IF(OR(A396="",B396="",C396="",D396="",E396="",F396="",H396="",L396="",M396=""),"Completar campos",IF(OR(NOT(ISNUMBER(B396)),NOT(ISNUMBER(C396)),NOT(ISNUMBER(E396)),NOT(ISNUMBER(F396)),AND(I396&lt;&gt;"",NOT(ISNUMBER(I396)))),"Revisar data/valor",IF(DAY(C396)&lt;&gt;1,"Competência inválida",IF(OR(E396&lt;0,F396&lt;0,F396&gt;1,I396&lt;0),"Valor ou taxa inválida",IF(COUNTIF($A$8:$A$507,A396)&gt;1,"ID duplicado",IF(I396&gt;G396,"Pago acima da comissão",IF(AND(H396&lt;&gt;"Sim",H396&lt;&gt;"Não"),"Conferência inválida",""))))))))</x:f>
      </x:c>
      <x:c r="L396" s="24"/>
      <x:c r="M396" s="24"/>
      <x:c r="N396" s="24"/>
    </x:row>
    <x:row r="397" ht="22" customHeight="1">
      <x:c r="A397" s="24"/>
      <x:c r="B397" s="28"/>
      <x:c r="C397" s="30"/>
      <x:c r="D397" s="24"/>
      <x:c r="E397" s="34"/>
      <x:c r="F397" s="32"/>
      <x:c r="G397" s="36" t="str">
        <x:f>IF(OR(A397="",E397="",F397="",NOT(ISNUMBER(E397)),NOT(ISNUMBER(F397))),"",ROUND(E397*F397,2))</x:f>
      </x:c>
      <x:c r="H397" s="24"/>
      <x:c r="I397" s="34"/>
      <x:c r="J397" s="36" t="str">
        <x:f>IF(OR(NOT(ISNUMBER(G397)),AND(I397&lt;&gt;"",NOT(ISNUMBER(I397)))),"",G397-I397)</x:f>
      </x:c>
      <x:c r="K397" s="26" t="str">
        <x:f>IF(COUNTA(A397:F397)+COUNTA(H397:I397)+COUNTA(L397:N397)=0,"",IF(OR(A397="",B397="",C397="",D397="",E397="",F397="",H397="",L397="",M397=""),"Completar campos",IF(OR(NOT(ISNUMBER(B397)),NOT(ISNUMBER(C397)),NOT(ISNUMBER(E397)),NOT(ISNUMBER(F397)),AND(I397&lt;&gt;"",NOT(ISNUMBER(I397)))),"Revisar data/valor",IF(DAY(C397)&lt;&gt;1,"Competência inválida",IF(OR(E397&lt;0,F397&lt;0,F397&gt;1,I397&lt;0),"Valor ou taxa inválida",IF(COUNTIF($A$8:$A$507,A397)&gt;1,"ID duplicado",IF(I397&gt;G397,"Pago acima da comissão",IF(AND(H397&lt;&gt;"Sim",H397&lt;&gt;"Não"),"Conferência inválida",""))))))))</x:f>
      </x:c>
      <x:c r="L397" s="24"/>
      <x:c r="M397" s="24"/>
      <x:c r="N397" s="24"/>
    </x:row>
    <x:row r="398" ht="22" customHeight="1">
      <x:c r="A398" s="24"/>
      <x:c r="B398" s="28"/>
      <x:c r="C398" s="30"/>
      <x:c r="D398" s="24"/>
      <x:c r="E398" s="34"/>
      <x:c r="F398" s="32"/>
      <x:c r="G398" s="36" t="str">
        <x:f>IF(OR(A398="",E398="",F398="",NOT(ISNUMBER(E398)),NOT(ISNUMBER(F398))),"",ROUND(E398*F398,2))</x:f>
      </x:c>
      <x:c r="H398" s="24"/>
      <x:c r="I398" s="34"/>
      <x:c r="J398" s="36" t="str">
        <x:f>IF(OR(NOT(ISNUMBER(G398)),AND(I398&lt;&gt;"",NOT(ISNUMBER(I398)))),"",G398-I398)</x:f>
      </x:c>
      <x:c r="K398" s="26" t="str">
        <x:f>IF(COUNTA(A398:F398)+COUNTA(H398:I398)+COUNTA(L398:N398)=0,"",IF(OR(A398="",B398="",C398="",D398="",E398="",F398="",H398="",L398="",M398=""),"Completar campos",IF(OR(NOT(ISNUMBER(B398)),NOT(ISNUMBER(C398)),NOT(ISNUMBER(E398)),NOT(ISNUMBER(F398)),AND(I398&lt;&gt;"",NOT(ISNUMBER(I398)))),"Revisar data/valor",IF(DAY(C398)&lt;&gt;1,"Competência inválida",IF(OR(E398&lt;0,F398&lt;0,F398&gt;1,I398&lt;0),"Valor ou taxa inválida",IF(COUNTIF($A$8:$A$507,A398)&gt;1,"ID duplicado",IF(I398&gt;G398,"Pago acima da comissão",IF(AND(H398&lt;&gt;"Sim",H398&lt;&gt;"Não"),"Conferência inválida",""))))))))</x:f>
      </x:c>
      <x:c r="L398" s="24"/>
      <x:c r="M398" s="24"/>
      <x:c r="N398" s="24"/>
    </x:row>
    <x:row r="399" ht="22" customHeight="1">
      <x:c r="A399" s="24"/>
      <x:c r="B399" s="28"/>
      <x:c r="C399" s="30"/>
      <x:c r="D399" s="24"/>
      <x:c r="E399" s="34"/>
      <x:c r="F399" s="32"/>
      <x:c r="G399" s="36" t="str">
        <x:f>IF(OR(A399="",E399="",F399="",NOT(ISNUMBER(E399)),NOT(ISNUMBER(F399))),"",ROUND(E399*F399,2))</x:f>
      </x:c>
      <x:c r="H399" s="24"/>
      <x:c r="I399" s="34"/>
      <x:c r="J399" s="36" t="str">
        <x:f>IF(OR(NOT(ISNUMBER(G399)),AND(I399&lt;&gt;"",NOT(ISNUMBER(I399)))),"",G399-I399)</x:f>
      </x:c>
      <x:c r="K399" s="26" t="str">
        <x:f>IF(COUNTA(A399:F399)+COUNTA(H399:I399)+COUNTA(L399:N399)=0,"",IF(OR(A399="",B399="",C399="",D399="",E399="",F399="",H399="",L399="",M399=""),"Completar campos",IF(OR(NOT(ISNUMBER(B399)),NOT(ISNUMBER(C399)),NOT(ISNUMBER(E399)),NOT(ISNUMBER(F399)),AND(I399&lt;&gt;"",NOT(ISNUMBER(I399)))),"Revisar data/valor",IF(DAY(C399)&lt;&gt;1,"Competência inválida",IF(OR(E399&lt;0,F399&lt;0,F399&gt;1,I399&lt;0),"Valor ou taxa inválida",IF(COUNTIF($A$8:$A$507,A399)&gt;1,"ID duplicado",IF(I399&gt;G399,"Pago acima da comissão",IF(AND(H399&lt;&gt;"Sim",H399&lt;&gt;"Não"),"Conferência inválida",""))))))))</x:f>
      </x:c>
      <x:c r="L399" s="24"/>
      <x:c r="M399" s="24"/>
      <x:c r="N399" s="24"/>
    </x:row>
    <x:row r="400" ht="22" customHeight="1">
      <x:c r="A400" s="24"/>
      <x:c r="B400" s="28"/>
      <x:c r="C400" s="30"/>
      <x:c r="D400" s="24"/>
      <x:c r="E400" s="34"/>
      <x:c r="F400" s="32"/>
      <x:c r="G400" s="36" t="str">
        <x:f>IF(OR(A400="",E400="",F400="",NOT(ISNUMBER(E400)),NOT(ISNUMBER(F400))),"",ROUND(E400*F400,2))</x:f>
      </x:c>
      <x:c r="H400" s="24"/>
      <x:c r="I400" s="34"/>
      <x:c r="J400" s="36" t="str">
        <x:f>IF(OR(NOT(ISNUMBER(G400)),AND(I400&lt;&gt;"",NOT(ISNUMBER(I400)))),"",G400-I400)</x:f>
      </x:c>
      <x:c r="K400" s="26" t="str">
        <x:f>IF(COUNTA(A400:F400)+COUNTA(H400:I400)+COUNTA(L400:N400)=0,"",IF(OR(A400="",B400="",C400="",D400="",E400="",F400="",H400="",L400="",M400=""),"Completar campos",IF(OR(NOT(ISNUMBER(B400)),NOT(ISNUMBER(C400)),NOT(ISNUMBER(E400)),NOT(ISNUMBER(F400)),AND(I400&lt;&gt;"",NOT(ISNUMBER(I400)))),"Revisar data/valor",IF(DAY(C400)&lt;&gt;1,"Competência inválida",IF(OR(E400&lt;0,F400&lt;0,F400&gt;1,I400&lt;0),"Valor ou taxa inválida",IF(COUNTIF($A$8:$A$507,A400)&gt;1,"ID duplicado",IF(I400&gt;G400,"Pago acima da comissão",IF(AND(H400&lt;&gt;"Sim",H400&lt;&gt;"Não"),"Conferência inválida",""))))))))</x:f>
      </x:c>
      <x:c r="L400" s="24"/>
      <x:c r="M400" s="24"/>
      <x:c r="N400" s="24"/>
    </x:row>
    <x:row r="401" ht="22" customHeight="1">
      <x:c r="A401" s="24"/>
      <x:c r="B401" s="28"/>
      <x:c r="C401" s="30"/>
      <x:c r="D401" s="24"/>
      <x:c r="E401" s="34"/>
      <x:c r="F401" s="32"/>
      <x:c r="G401" s="36" t="str">
        <x:f>IF(OR(A401="",E401="",F401="",NOT(ISNUMBER(E401)),NOT(ISNUMBER(F401))),"",ROUND(E401*F401,2))</x:f>
      </x:c>
      <x:c r="H401" s="24"/>
      <x:c r="I401" s="34"/>
      <x:c r="J401" s="36" t="str">
        <x:f>IF(OR(NOT(ISNUMBER(G401)),AND(I401&lt;&gt;"",NOT(ISNUMBER(I401)))),"",G401-I401)</x:f>
      </x:c>
      <x:c r="K401" s="26" t="str">
        <x:f>IF(COUNTA(A401:F401)+COUNTA(H401:I401)+COUNTA(L401:N401)=0,"",IF(OR(A401="",B401="",C401="",D401="",E401="",F401="",H401="",L401="",M401=""),"Completar campos",IF(OR(NOT(ISNUMBER(B401)),NOT(ISNUMBER(C401)),NOT(ISNUMBER(E401)),NOT(ISNUMBER(F401)),AND(I401&lt;&gt;"",NOT(ISNUMBER(I401)))),"Revisar data/valor",IF(DAY(C401)&lt;&gt;1,"Competência inválida",IF(OR(E401&lt;0,F401&lt;0,F401&gt;1,I401&lt;0),"Valor ou taxa inválida",IF(COUNTIF($A$8:$A$507,A401)&gt;1,"ID duplicado",IF(I401&gt;G401,"Pago acima da comissão",IF(AND(H401&lt;&gt;"Sim",H401&lt;&gt;"Não"),"Conferência inválida",""))))))))</x:f>
      </x:c>
      <x:c r="L401" s="24"/>
      <x:c r="M401" s="24"/>
      <x:c r="N401" s="24"/>
    </x:row>
    <x:row r="402" ht="22" customHeight="1">
      <x:c r="A402" s="24"/>
      <x:c r="B402" s="28"/>
      <x:c r="C402" s="30"/>
      <x:c r="D402" s="24"/>
      <x:c r="E402" s="34"/>
      <x:c r="F402" s="32"/>
      <x:c r="G402" s="36" t="str">
        <x:f>IF(OR(A402="",E402="",F402="",NOT(ISNUMBER(E402)),NOT(ISNUMBER(F402))),"",ROUND(E402*F402,2))</x:f>
      </x:c>
      <x:c r="H402" s="24"/>
      <x:c r="I402" s="34"/>
      <x:c r="J402" s="36" t="str">
        <x:f>IF(OR(NOT(ISNUMBER(G402)),AND(I402&lt;&gt;"",NOT(ISNUMBER(I402)))),"",G402-I402)</x:f>
      </x:c>
      <x:c r="K402" s="26" t="str">
        <x:f>IF(COUNTA(A402:F402)+COUNTA(H402:I402)+COUNTA(L402:N402)=0,"",IF(OR(A402="",B402="",C402="",D402="",E402="",F402="",H402="",L402="",M402=""),"Completar campos",IF(OR(NOT(ISNUMBER(B402)),NOT(ISNUMBER(C402)),NOT(ISNUMBER(E402)),NOT(ISNUMBER(F402)),AND(I402&lt;&gt;"",NOT(ISNUMBER(I402)))),"Revisar data/valor",IF(DAY(C402)&lt;&gt;1,"Competência inválida",IF(OR(E402&lt;0,F402&lt;0,F402&gt;1,I402&lt;0),"Valor ou taxa inválida",IF(COUNTIF($A$8:$A$507,A402)&gt;1,"ID duplicado",IF(I402&gt;G402,"Pago acima da comissão",IF(AND(H402&lt;&gt;"Sim",H402&lt;&gt;"Não"),"Conferência inválida",""))))))))</x:f>
      </x:c>
      <x:c r="L402" s="24"/>
      <x:c r="M402" s="24"/>
      <x:c r="N402" s="24"/>
    </x:row>
    <x:row r="403" ht="22" customHeight="1">
      <x:c r="A403" s="24"/>
      <x:c r="B403" s="28"/>
      <x:c r="C403" s="30"/>
      <x:c r="D403" s="24"/>
      <x:c r="E403" s="34"/>
      <x:c r="F403" s="32"/>
      <x:c r="G403" s="36" t="str">
        <x:f>IF(OR(A403="",E403="",F403="",NOT(ISNUMBER(E403)),NOT(ISNUMBER(F403))),"",ROUND(E403*F403,2))</x:f>
      </x:c>
      <x:c r="H403" s="24"/>
      <x:c r="I403" s="34"/>
      <x:c r="J403" s="36" t="str">
        <x:f>IF(OR(NOT(ISNUMBER(G403)),AND(I403&lt;&gt;"",NOT(ISNUMBER(I403)))),"",G403-I403)</x:f>
      </x:c>
      <x:c r="K403" s="26" t="str">
        <x:f>IF(COUNTA(A403:F403)+COUNTA(H403:I403)+COUNTA(L403:N403)=0,"",IF(OR(A403="",B403="",C403="",D403="",E403="",F403="",H403="",L403="",M403=""),"Completar campos",IF(OR(NOT(ISNUMBER(B403)),NOT(ISNUMBER(C403)),NOT(ISNUMBER(E403)),NOT(ISNUMBER(F403)),AND(I403&lt;&gt;"",NOT(ISNUMBER(I403)))),"Revisar data/valor",IF(DAY(C403)&lt;&gt;1,"Competência inválida",IF(OR(E403&lt;0,F403&lt;0,F403&gt;1,I403&lt;0),"Valor ou taxa inválida",IF(COUNTIF($A$8:$A$507,A403)&gt;1,"ID duplicado",IF(I403&gt;G403,"Pago acima da comissão",IF(AND(H403&lt;&gt;"Sim",H403&lt;&gt;"Não"),"Conferência inválida",""))))))))</x:f>
      </x:c>
      <x:c r="L403" s="24"/>
      <x:c r="M403" s="24"/>
      <x:c r="N403" s="24"/>
    </x:row>
    <x:row r="404" ht="22" customHeight="1">
      <x:c r="A404" s="24"/>
      <x:c r="B404" s="28"/>
      <x:c r="C404" s="30"/>
      <x:c r="D404" s="24"/>
      <x:c r="E404" s="34"/>
      <x:c r="F404" s="32"/>
      <x:c r="G404" s="36" t="str">
        <x:f>IF(OR(A404="",E404="",F404="",NOT(ISNUMBER(E404)),NOT(ISNUMBER(F404))),"",ROUND(E404*F404,2))</x:f>
      </x:c>
      <x:c r="H404" s="24"/>
      <x:c r="I404" s="34"/>
      <x:c r="J404" s="36" t="str">
        <x:f>IF(OR(NOT(ISNUMBER(G404)),AND(I404&lt;&gt;"",NOT(ISNUMBER(I404)))),"",G404-I404)</x:f>
      </x:c>
      <x:c r="K404" s="26" t="str">
        <x:f>IF(COUNTA(A404:F404)+COUNTA(H404:I404)+COUNTA(L404:N404)=0,"",IF(OR(A404="",B404="",C404="",D404="",E404="",F404="",H404="",L404="",M404=""),"Completar campos",IF(OR(NOT(ISNUMBER(B404)),NOT(ISNUMBER(C404)),NOT(ISNUMBER(E404)),NOT(ISNUMBER(F404)),AND(I404&lt;&gt;"",NOT(ISNUMBER(I404)))),"Revisar data/valor",IF(DAY(C404)&lt;&gt;1,"Competência inválida",IF(OR(E404&lt;0,F404&lt;0,F404&gt;1,I404&lt;0),"Valor ou taxa inválida",IF(COUNTIF($A$8:$A$507,A404)&gt;1,"ID duplicado",IF(I404&gt;G404,"Pago acima da comissão",IF(AND(H404&lt;&gt;"Sim",H404&lt;&gt;"Não"),"Conferência inválida",""))))))))</x:f>
      </x:c>
      <x:c r="L404" s="24"/>
      <x:c r="M404" s="24"/>
      <x:c r="N404" s="24"/>
    </x:row>
    <x:row r="405" ht="22" customHeight="1">
      <x:c r="A405" s="24"/>
      <x:c r="B405" s="28"/>
      <x:c r="C405" s="30"/>
      <x:c r="D405" s="24"/>
      <x:c r="E405" s="34"/>
      <x:c r="F405" s="32"/>
      <x:c r="G405" s="36" t="str">
        <x:f>IF(OR(A405="",E405="",F405="",NOT(ISNUMBER(E405)),NOT(ISNUMBER(F405))),"",ROUND(E405*F405,2))</x:f>
      </x:c>
      <x:c r="H405" s="24"/>
      <x:c r="I405" s="34"/>
      <x:c r="J405" s="36" t="str">
        <x:f>IF(OR(NOT(ISNUMBER(G405)),AND(I405&lt;&gt;"",NOT(ISNUMBER(I405)))),"",G405-I405)</x:f>
      </x:c>
      <x:c r="K405" s="26" t="str">
        <x:f>IF(COUNTA(A405:F405)+COUNTA(H405:I405)+COUNTA(L405:N405)=0,"",IF(OR(A405="",B405="",C405="",D405="",E405="",F405="",H405="",L405="",M405=""),"Completar campos",IF(OR(NOT(ISNUMBER(B405)),NOT(ISNUMBER(C405)),NOT(ISNUMBER(E405)),NOT(ISNUMBER(F405)),AND(I405&lt;&gt;"",NOT(ISNUMBER(I405)))),"Revisar data/valor",IF(DAY(C405)&lt;&gt;1,"Competência inválida",IF(OR(E405&lt;0,F405&lt;0,F405&gt;1,I405&lt;0),"Valor ou taxa inválida",IF(COUNTIF($A$8:$A$507,A405)&gt;1,"ID duplicado",IF(I405&gt;G405,"Pago acima da comissão",IF(AND(H405&lt;&gt;"Sim",H405&lt;&gt;"Não"),"Conferência inválida",""))))))))</x:f>
      </x:c>
      <x:c r="L405" s="24"/>
      <x:c r="M405" s="24"/>
      <x:c r="N405" s="24"/>
    </x:row>
    <x:row r="406" ht="22" customHeight="1">
      <x:c r="A406" s="24"/>
      <x:c r="B406" s="28"/>
      <x:c r="C406" s="30"/>
      <x:c r="D406" s="24"/>
      <x:c r="E406" s="34"/>
      <x:c r="F406" s="32"/>
      <x:c r="G406" s="36" t="str">
        <x:f>IF(OR(A406="",E406="",F406="",NOT(ISNUMBER(E406)),NOT(ISNUMBER(F406))),"",ROUND(E406*F406,2))</x:f>
      </x:c>
      <x:c r="H406" s="24"/>
      <x:c r="I406" s="34"/>
      <x:c r="J406" s="36" t="str">
        <x:f>IF(OR(NOT(ISNUMBER(G406)),AND(I406&lt;&gt;"",NOT(ISNUMBER(I406)))),"",G406-I406)</x:f>
      </x:c>
      <x:c r="K406" s="26" t="str">
        <x:f>IF(COUNTA(A406:F406)+COUNTA(H406:I406)+COUNTA(L406:N406)=0,"",IF(OR(A406="",B406="",C406="",D406="",E406="",F406="",H406="",L406="",M406=""),"Completar campos",IF(OR(NOT(ISNUMBER(B406)),NOT(ISNUMBER(C406)),NOT(ISNUMBER(E406)),NOT(ISNUMBER(F406)),AND(I406&lt;&gt;"",NOT(ISNUMBER(I406)))),"Revisar data/valor",IF(DAY(C406)&lt;&gt;1,"Competência inválida",IF(OR(E406&lt;0,F406&lt;0,F406&gt;1,I406&lt;0),"Valor ou taxa inválida",IF(COUNTIF($A$8:$A$507,A406)&gt;1,"ID duplicado",IF(I406&gt;G406,"Pago acima da comissão",IF(AND(H406&lt;&gt;"Sim",H406&lt;&gt;"Não"),"Conferência inválida",""))))))))</x:f>
      </x:c>
      <x:c r="L406" s="24"/>
      <x:c r="M406" s="24"/>
      <x:c r="N406" s="24"/>
    </x:row>
    <x:row r="407" ht="22" customHeight="1">
      <x:c r="A407" s="24"/>
      <x:c r="B407" s="28"/>
      <x:c r="C407" s="30"/>
      <x:c r="D407" s="24"/>
      <x:c r="E407" s="34"/>
      <x:c r="F407" s="32"/>
      <x:c r="G407" s="36" t="str">
        <x:f>IF(OR(A407="",E407="",F407="",NOT(ISNUMBER(E407)),NOT(ISNUMBER(F407))),"",ROUND(E407*F407,2))</x:f>
      </x:c>
      <x:c r="H407" s="24"/>
      <x:c r="I407" s="34"/>
      <x:c r="J407" s="36" t="str">
        <x:f>IF(OR(NOT(ISNUMBER(G407)),AND(I407&lt;&gt;"",NOT(ISNUMBER(I407)))),"",G407-I407)</x:f>
      </x:c>
      <x:c r="K407" s="26" t="str">
        <x:f>IF(COUNTA(A407:F407)+COUNTA(H407:I407)+COUNTA(L407:N407)=0,"",IF(OR(A407="",B407="",C407="",D407="",E407="",F407="",H407="",L407="",M407=""),"Completar campos",IF(OR(NOT(ISNUMBER(B407)),NOT(ISNUMBER(C407)),NOT(ISNUMBER(E407)),NOT(ISNUMBER(F407)),AND(I407&lt;&gt;"",NOT(ISNUMBER(I407)))),"Revisar data/valor",IF(DAY(C407)&lt;&gt;1,"Competência inválida",IF(OR(E407&lt;0,F407&lt;0,F407&gt;1,I407&lt;0),"Valor ou taxa inválida",IF(COUNTIF($A$8:$A$507,A407)&gt;1,"ID duplicado",IF(I407&gt;G407,"Pago acima da comissão",IF(AND(H407&lt;&gt;"Sim",H407&lt;&gt;"Não"),"Conferência inválida",""))))))))</x:f>
      </x:c>
      <x:c r="L407" s="24"/>
      <x:c r="M407" s="24"/>
      <x:c r="N407" s="24"/>
    </x:row>
    <x:row r="408" ht="22" customHeight="1">
      <x:c r="A408" s="24"/>
      <x:c r="B408" s="28"/>
      <x:c r="C408" s="30"/>
      <x:c r="D408" s="24"/>
      <x:c r="E408" s="34"/>
      <x:c r="F408" s="32"/>
      <x:c r="G408" s="36" t="str">
        <x:f>IF(OR(A408="",E408="",F408="",NOT(ISNUMBER(E408)),NOT(ISNUMBER(F408))),"",ROUND(E408*F408,2))</x:f>
      </x:c>
      <x:c r="H408" s="24"/>
      <x:c r="I408" s="34"/>
      <x:c r="J408" s="36" t="str">
        <x:f>IF(OR(NOT(ISNUMBER(G408)),AND(I408&lt;&gt;"",NOT(ISNUMBER(I408)))),"",G408-I408)</x:f>
      </x:c>
      <x:c r="K408" s="26" t="str">
        <x:f>IF(COUNTA(A408:F408)+COUNTA(H408:I408)+COUNTA(L408:N408)=0,"",IF(OR(A408="",B408="",C408="",D408="",E408="",F408="",H408="",L408="",M408=""),"Completar campos",IF(OR(NOT(ISNUMBER(B408)),NOT(ISNUMBER(C408)),NOT(ISNUMBER(E408)),NOT(ISNUMBER(F408)),AND(I408&lt;&gt;"",NOT(ISNUMBER(I408)))),"Revisar data/valor",IF(DAY(C408)&lt;&gt;1,"Competência inválida",IF(OR(E408&lt;0,F408&lt;0,F408&gt;1,I408&lt;0),"Valor ou taxa inválida",IF(COUNTIF($A$8:$A$507,A408)&gt;1,"ID duplicado",IF(I408&gt;G408,"Pago acima da comissão",IF(AND(H408&lt;&gt;"Sim",H408&lt;&gt;"Não"),"Conferência inválida",""))))))))</x:f>
      </x:c>
      <x:c r="L408" s="24"/>
      <x:c r="M408" s="24"/>
      <x:c r="N408" s="24"/>
    </x:row>
    <x:row r="409" ht="22" customHeight="1">
      <x:c r="A409" s="24"/>
      <x:c r="B409" s="28"/>
      <x:c r="C409" s="30"/>
      <x:c r="D409" s="24"/>
      <x:c r="E409" s="34"/>
      <x:c r="F409" s="32"/>
      <x:c r="G409" s="36" t="str">
        <x:f>IF(OR(A409="",E409="",F409="",NOT(ISNUMBER(E409)),NOT(ISNUMBER(F409))),"",ROUND(E409*F409,2))</x:f>
      </x:c>
      <x:c r="H409" s="24"/>
      <x:c r="I409" s="34"/>
      <x:c r="J409" s="36" t="str">
        <x:f>IF(OR(NOT(ISNUMBER(G409)),AND(I409&lt;&gt;"",NOT(ISNUMBER(I409)))),"",G409-I409)</x:f>
      </x:c>
      <x:c r="K409" s="26" t="str">
        <x:f>IF(COUNTA(A409:F409)+COUNTA(H409:I409)+COUNTA(L409:N409)=0,"",IF(OR(A409="",B409="",C409="",D409="",E409="",F409="",H409="",L409="",M409=""),"Completar campos",IF(OR(NOT(ISNUMBER(B409)),NOT(ISNUMBER(C409)),NOT(ISNUMBER(E409)),NOT(ISNUMBER(F409)),AND(I409&lt;&gt;"",NOT(ISNUMBER(I409)))),"Revisar data/valor",IF(DAY(C409)&lt;&gt;1,"Competência inválida",IF(OR(E409&lt;0,F409&lt;0,F409&gt;1,I409&lt;0),"Valor ou taxa inválida",IF(COUNTIF($A$8:$A$507,A409)&gt;1,"ID duplicado",IF(I409&gt;G409,"Pago acima da comissão",IF(AND(H409&lt;&gt;"Sim",H409&lt;&gt;"Não"),"Conferência inválida",""))))))))</x:f>
      </x:c>
      <x:c r="L409" s="24"/>
      <x:c r="M409" s="24"/>
      <x:c r="N409" s="24"/>
    </x:row>
    <x:row r="410" ht="22" customHeight="1">
      <x:c r="A410" s="24"/>
      <x:c r="B410" s="28"/>
      <x:c r="C410" s="30"/>
      <x:c r="D410" s="24"/>
      <x:c r="E410" s="34"/>
      <x:c r="F410" s="32"/>
      <x:c r="G410" s="36" t="str">
        <x:f>IF(OR(A410="",E410="",F410="",NOT(ISNUMBER(E410)),NOT(ISNUMBER(F410))),"",ROUND(E410*F410,2))</x:f>
      </x:c>
      <x:c r="H410" s="24"/>
      <x:c r="I410" s="34"/>
      <x:c r="J410" s="36" t="str">
        <x:f>IF(OR(NOT(ISNUMBER(G410)),AND(I410&lt;&gt;"",NOT(ISNUMBER(I410)))),"",G410-I410)</x:f>
      </x:c>
      <x:c r="K410" s="26" t="str">
        <x:f>IF(COUNTA(A410:F410)+COUNTA(H410:I410)+COUNTA(L410:N410)=0,"",IF(OR(A410="",B410="",C410="",D410="",E410="",F410="",H410="",L410="",M410=""),"Completar campos",IF(OR(NOT(ISNUMBER(B410)),NOT(ISNUMBER(C410)),NOT(ISNUMBER(E410)),NOT(ISNUMBER(F410)),AND(I410&lt;&gt;"",NOT(ISNUMBER(I410)))),"Revisar data/valor",IF(DAY(C410)&lt;&gt;1,"Competência inválida",IF(OR(E410&lt;0,F410&lt;0,F410&gt;1,I410&lt;0),"Valor ou taxa inválida",IF(COUNTIF($A$8:$A$507,A410)&gt;1,"ID duplicado",IF(I410&gt;G410,"Pago acima da comissão",IF(AND(H410&lt;&gt;"Sim",H410&lt;&gt;"Não"),"Conferência inválida",""))))))))</x:f>
      </x:c>
      <x:c r="L410" s="24"/>
      <x:c r="M410" s="24"/>
      <x:c r="N410" s="24"/>
    </x:row>
    <x:row r="411" ht="22" customHeight="1">
      <x:c r="A411" s="24"/>
      <x:c r="B411" s="28"/>
      <x:c r="C411" s="30"/>
      <x:c r="D411" s="24"/>
      <x:c r="E411" s="34"/>
      <x:c r="F411" s="32"/>
      <x:c r="G411" s="36" t="str">
        <x:f>IF(OR(A411="",E411="",F411="",NOT(ISNUMBER(E411)),NOT(ISNUMBER(F411))),"",ROUND(E411*F411,2))</x:f>
      </x:c>
      <x:c r="H411" s="24"/>
      <x:c r="I411" s="34"/>
      <x:c r="J411" s="36" t="str">
        <x:f>IF(OR(NOT(ISNUMBER(G411)),AND(I411&lt;&gt;"",NOT(ISNUMBER(I411)))),"",G411-I411)</x:f>
      </x:c>
      <x:c r="K411" s="26" t="str">
        <x:f>IF(COUNTA(A411:F411)+COUNTA(H411:I411)+COUNTA(L411:N411)=0,"",IF(OR(A411="",B411="",C411="",D411="",E411="",F411="",H411="",L411="",M411=""),"Completar campos",IF(OR(NOT(ISNUMBER(B411)),NOT(ISNUMBER(C411)),NOT(ISNUMBER(E411)),NOT(ISNUMBER(F411)),AND(I411&lt;&gt;"",NOT(ISNUMBER(I411)))),"Revisar data/valor",IF(DAY(C411)&lt;&gt;1,"Competência inválida",IF(OR(E411&lt;0,F411&lt;0,F411&gt;1,I411&lt;0),"Valor ou taxa inválida",IF(COUNTIF($A$8:$A$507,A411)&gt;1,"ID duplicado",IF(I411&gt;G411,"Pago acima da comissão",IF(AND(H411&lt;&gt;"Sim",H411&lt;&gt;"Não"),"Conferência inválida",""))))))))</x:f>
      </x:c>
      <x:c r="L411" s="24"/>
      <x:c r="M411" s="24"/>
      <x:c r="N411" s="24"/>
    </x:row>
    <x:row r="412" ht="22" customHeight="1">
      <x:c r="A412" s="24"/>
      <x:c r="B412" s="28"/>
      <x:c r="C412" s="30"/>
      <x:c r="D412" s="24"/>
      <x:c r="E412" s="34"/>
      <x:c r="F412" s="32"/>
      <x:c r="G412" s="36" t="str">
        <x:f>IF(OR(A412="",E412="",F412="",NOT(ISNUMBER(E412)),NOT(ISNUMBER(F412))),"",ROUND(E412*F412,2))</x:f>
      </x:c>
      <x:c r="H412" s="24"/>
      <x:c r="I412" s="34"/>
      <x:c r="J412" s="36" t="str">
        <x:f>IF(OR(NOT(ISNUMBER(G412)),AND(I412&lt;&gt;"",NOT(ISNUMBER(I412)))),"",G412-I412)</x:f>
      </x:c>
      <x:c r="K412" s="26" t="str">
        <x:f>IF(COUNTA(A412:F412)+COUNTA(H412:I412)+COUNTA(L412:N412)=0,"",IF(OR(A412="",B412="",C412="",D412="",E412="",F412="",H412="",L412="",M412=""),"Completar campos",IF(OR(NOT(ISNUMBER(B412)),NOT(ISNUMBER(C412)),NOT(ISNUMBER(E412)),NOT(ISNUMBER(F412)),AND(I412&lt;&gt;"",NOT(ISNUMBER(I412)))),"Revisar data/valor",IF(DAY(C412)&lt;&gt;1,"Competência inválida",IF(OR(E412&lt;0,F412&lt;0,F412&gt;1,I412&lt;0),"Valor ou taxa inválida",IF(COUNTIF($A$8:$A$507,A412)&gt;1,"ID duplicado",IF(I412&gt;G412,"Pago acima da comissão",IF(AND(H412&lt;&gt;"Sim",H412&lt;&gt;"Não"),"Conferência inválida",""))))))))</x:f>
      </x:c>
      <x:c r="L412" s="24"/>
      <x:c r="M412" s="24"/>
      <x:c r="N412" s="24"/>
    </x:row>
    <x:row r="413" ht="22" customHeight="1">
      <x:c r="A413" s="24"/>
      <x:c r="B413" s="28"/>
      <x:c r="C413" s="30"/>
      <x:c r="D413" s="24"/>
      <x:c r="E413" s="34"/>
      <x:c r="F413" s="32"/>
      <x:c r="G413" s="36" t="str">
        <x:f>IF(OR(A413="",E413="",F413="",NOT(ISNUMBER(E413)),NOT(ISNUMBER(F413))),"",ROUND(E413*F413,2))</x:f>
      </x:c>
      <x:c r="H413" s="24"/>
      <x:c r="I413" s="34"/>
      <x:c r="J413" s="36" t="str">
        <x:f>IF(OR(NOT(ISNUMBER(G413)),AND(I413&lt;&gt;"",NOT(ISNUMBER(I413)))),"",G413-I413)</x:f>
      </x:c>
      <x:c r="K413" s="26" t="str">
        <x:f>IF(COUNTA(A413:F413)+COUNTA(H413:I413)+COUNTA(L413:N413)=0,"",IF(OR(A413="",B413="",C413="",D413="",E413="",F413="",H413="",L413="",M413=""),"Completar campos",IF(OR(NOT(ISNUMBER(B413)),NOT(ISNUMBER(C413)),NOT(ISNUMBER(E413)),NOT(ISNUMBER(F413)),AND(I413&lt;&gt;"",NOT(ISNUMBER(I413)))),"Revisar data/valor",IF(DAY(C413)&lt;&gt;1,"Competência inválida",IF(OR(E413&lt;0,F413&lt;0,F413&gt;1,I413&lt;0),"Valor ou taxa inválida",IF(COUNTIF($A$8:$A$507,A413)&gt;1,"ID duplicado",IF(I413&gt;G413,"Pago acima da comissão",IF(AND(H413&lt;&gt;"Sim",H413&lt;&gt;"Não"),"Conferência inválida",""))))))))</x:f>
      </x:c>
      <x:c r="L413" s="24"/>
      <x:c r="M413" s="24"/>
      <x:c r="N413" s="24"/>
    </x:row>
    <x:row r="414" ht="22" customHeight="1">
      <x:c r="A414" s="24"/>
      <x:c r="B414" s="28"/>
      <x:c r="C414" s="30"/>
      <x:c r="D414" s="24"/>
      <x:c r="E414" s="34"/>
      <x:c r="F414" s="32"/>
      <x:c r="G414" s="36" t="str">
        <x:f>IF(OR(A414="",E414="",F414="",NOT(ISNUMBER(E414)),NOT(ISNUMBER(F414))),"",ROUND(E414*F414,2))</x:f>
      </x:c>
      <x:c r="H414" s="24"/>
      <x:c r="I414" s="34"/>
      <x:c r="J414" s="36" t="str">
        <x:f>IF(OR(NOT(ISNUMBER(G414)),AND(I414&lt;&gt;"",NOT(ISNUMBER(I414)))),"",G414-I414)</x:f>
      </x:c>
      <x:c r="K414" s="26" t="str">
        <x:f>IF(COUNTA(A414:F414)+COUNTA(H414:I414)+COUNTA(L414:N414)=0,"",IF(OR(A414="",B414="",C414="",D414="",E414="",F414="",H414="",L414="",M414=""),"Completar campos",IF(OR(NOT(ISNUMBER(B414)),NOT(ISNUMBER(C414)),NOT(ISNUMBER(E414)),NOT(ISNUMBER(F414)),AND(I414&lt;&gt;"",NOT(ISNUMBER(I414)))),"Revisar data/valor",IF(DAY(C414)&lt;&gt;1,"Competência inválida",IF(OR(E414&lt;0,F414&lt;0,F414&gt;1,I414&lt;0),"Valor ou taxa inválida",IF(COUNTIF($A$8:$A$507,A414)&gt;1,"ID duplicado",IF(I414&gt;G414,"Pago acima da comissão",IF(AND(H414&lt;&gt;"Sim",H414&lt;&gt;"Não"),"Conferência inválida",""))))))))</x:f>
      </x:c>
      <x:c r="L414" s="24"/>
      <x:c r="M414" s="24"/>
      <x:c r="N414" s="24"/>
    </x:row>
    <x:row r="415" ht="22" customHeight="1">
      <x:c r="A415" s="24"/>
      <x:c r="B415" s="28"/>
      <x:c r="C415" s="30"/>
      <x:c r="D415" s="24"/>
      <x:c r="E415" s="34"/>
      <x:c r="F415" s="32"/>
      <x:c r="G415" s="36" t="str">
        <x:f>IF(OR(A415="",E415="",F415="",NOT(ISNUMBER(E415)),NOT(ISNUMBER(F415))),"",ROUND(E415*F415,2))</x:f>
      </x:c>
      <x:c r="H415" s="24"/>
      <x:c r="I415" s="34"/>
      <x:c r="J415" s="36" t="str">
        <x:f>IF(OR(NOT(ISNUMBER(G415)),AND(I415&lt;&gt;"",NOT(ISNUMBER(I415)))),"",G415-I415)</x:f>
      </x:c>
      <x:c r="K415" s="26" t="str">
        <x:f>IF(COUNTA(A415:F415)+COUNTA(H415:I415)+COUNTA(L415:N415)=0,"",IF(OR(A415="",B415="",C415="",D415="",E415="",F415="",H415="",L415="",M415=""),"Completar campos",IF(OR(NOT(ISNUMBER(B415)),NOT(ISNUMBER(C415)),NOT(ISNUMBER(E415)),NOT(ISNUMBER(F415)),AND(I415&lt;&gt;"",NOT(ISNUMBER(I415)))),"Revisar data/valor",IF(DAY(C415)&lt;&gt;1,"Competência inválida",IF(OR(E415&lt;0,F415&lt;0,F415&gt;1,I415&lt;0),"Valor ou taxa inválida",IF(COUNTIF($A$8:$A$507,A415)&gt;1,"ID duplicado",IF(I415&gt;G415,"Pago acima da comissão",IF(AND(H415&lt;&gt;"Sim",H415&lt;&gt;"Não"),"Conferência inválida",""))))))))</x:f>
      </x:c>
      <x:c r="L415" s="24"/>
      <x:c r="M415" s="24"/>
      <x:c r="N415" s="24"/>
    </x:row>
    <x:row r="416" ht="22" customHeight="1">
      <x:c r="A416" s="24"/>
      <x:c r="B416" s="28"/>
      <x:c r="C416" s="30"/>
      <x:c r="D416" s="24"/>
      <x:c r="E416" s="34"/>
      <x:c r="F416" s="32"/>
      <x:c r="G416" s="36" t="str">
        <x:f>IF(OR(A416="",E416="",F416="",NOT(ISNUMBER(E416)),NOT(ISNUMBER(F416))),"",ROUND(E416*F416,2))</x:f>
      </x:c>
      <x:c r="H416" s="24"/>
      <x:c r="I416" s="34"/>
      <x:c r="J416" s="36" t="str">
        <x:f>IF(OR(NOT(ISNUMBER(G416)),AND(I416&lt;&gt;"",NOT(ISNUMBER(I416)))),"",G416-I416)</x:f>
      </x:c>
      <x:c r="K416" s="26" t="str">
        <x:f>IF(COUNTA(A416:F416)+COUNTA(H416:I416)+COUNTA(L416:N416)=0,"",IF(OR(A416="",B416="",C416="",D416="",E416="",F416="",H416="",L416="",M416=""),"Completar campos",IF(OR(NOT(ISNUMBER(B416)),NOT(ISNUMBER(C416)),NOT(ISNUMBER(E416)),NOT(ISNUMBER(F416)),AND(I416&lt;&gt;"",NOT(ISNUMBER(I416)))),"Revisar data/valor",IF(DAY(C416)&lt;&gt;1,"Competência inválida",IF(OR(E416&lt;0,F416&lt;0,F416&gt;1,I416&lt;0),"Valor ou taxa inválida",IF(COUNTIF($A$8:$A$507,A416)&gt;1,"ID duplicado",IF(I416&gt;G416,"Pago acima da comissão",IF(AND(H416&lt;&gt;"Sim",H416&lt;&gt;"Não"),"Conferência inválida",""))))))))</x:f>
      </x:c>
      <x:c r="L416" s="24"/>
      <x:c r="M416" s="24"/>
      <x:c r="N416" s="24"/>
    </x:row>
    <x:row r="417" ht="22" customHeight="1">
      <x:c r="A417" s="24"/>
      <x:c r="B417" s="28"/>
      <x:c r="C417" s="30"/>
      <x:c r="D417" s="24"/>
      <x:c r="E417" s="34"/>
      <x:c r="F417" s="32"/>
      <x:c r="G417" s="36" t="str">
        <x:f>IF(OR(A417="",E417="",F417="",NOT(ISNUMBER(E417)),NOT(ISNUMBER(F417))),"",ROUND(E417*F417,2))</x:f>
      </x:c>
      <x:c r="H417" s="24"/>
      <x:c r="I417" s="34"/>
      <x:c r="J417" s="36" t="str">
        <x:f>IF(OR(NOT(ISNUMBER(G417)),AND(I417&lt;&gt;"",NOT(ISNUMBER(I417)))),"",G417-I417)</x:f>
      </x:c>
      <x:c r="K417" s="26" t="str">
        <x:f>IF(COUNTA(A417:F417)+COUNTA(H417:I417)+COUNTA(L417:N417)=0,"",IF(OR(A417="",B417="",C417="",D417="",E417="",F417="",H417="",L417="",M417=""),"Completar campos",IF(OR(NOT(ISNUMBER(B417)),NOT(ISNUMBER(C417)),NOT(ISNUMBER(E417)),NOT(ISNUMBER(F417)),AND(I417&lt;&gt;"",NOT(ISNUMBER(I417)))),"Revisar data/valor",IF(DAY(C417)&lt;&gt;1,"Competência inválida",IF(OR(E417&lt;0,F417&lt;0,F417&gt;1,I417&lt;0),"Valor ou taxa inválida",IF(COUNTIF($A$8:$A$507,A417)&gt;1,"ID duplicado",IF(I417&gt;G417,"Pago acima da comissão",IF(AND(H417&lt;&gt;"Sim",H417&lt;&gt;"Não"),"Conferência inválida",""))))))))</x:f>
      </x:c>
      <x:c r="L417" s="24"/>
      <x:c r="M417" s="24"/>
      <x:c r="N417" s="24"/>
    </x:row>
    <x:row r="418" ht="22" customHeight="1">
      <x:c r="A418" s="24"/>
      <x:c r="B418" s="28"/>
      <x:c r="C418" s="30"/>
      <x:c r="D418" s="24"/>
      <x:c r="E418" s="34"/>
      <x:c r="F418" s="32"/>
      <x:c r="G418" s="36" t="str">
        <x:f>IF(OR(A418="",E418="",F418="",NOT(ISNUMBER(E418)),NOT(ISNUMBER(F418))),"",ROUND(E418*F418,2))</x:f>
      </x:c>
      <x:c r="H418" s="24"/>
      <x:c r="I418" s="34"/>
      <x:c r="J418" s="36" t="str">
        <x:f>IF(OR(NOT(ISNUMBER(G418)),AND(I418&lt;&gt;"",NOT(ISNUMBER(I418)))),"",G418-I418)</x:f>
      </x:c>
      <x:c r="K418" s="26" t="str">
        <x:f>IF(COUNTA(A418:F418)+COUNTA(H418:I418)+COUNTA(L418:N418)=0,"",IF(OR(A418="",B418="",C418="",D418="",E418="",F418="",H418="",L418="",M418=""),"Completar campos",IF(OR(NOT(ISNUMBER(B418)),NOT(ISNUMBER(C418)),NOT(ISNUMBER(E418)),NOT(ISNUMBER(F418)),AND(I418&lt;&gt;"",NOT(ISNUMBER(I418)))),"Revisar data/valor",IF(DAY(C418)&lt;&gt;1,"Competência inválida",IF(OR(E418&lt;0,F418&lt;0,F418&gt;1,I418&lt;0),"Valor ou taxa inválida",IF(COUNTIF($A$8:$A$507,A418)&gt;1,"ID duplicado",IF(I418&gt;G418,"Pago acima da comissão",IF(AND(H418&lt;&gt;"Sim",H418&lt;&gt;"Não"),"Conferência inválida",""))))))))</x:f>
      </x:c>
      <x:c r="L418" s="24"/>
      <x:c r="M418" s="24"/>
      <x:c r="N418" s="24"/>
    </x:row>
    <x:row r="419" ht="22" customHeight="1">
      <x:c r="A419" s="24"/>
      <x:c r="B419" s="28"/>
      <x:c r="C419" s="30"/>
      <x:c r="D419" s="24"/>
      <x:c r="E419" s="34"/>
      <x:c r="F419" s="32"/>
      <x:c r="G419" s="36" t="str">
        <x:f>IF(OR(A419="",E419="",F419="",NOT(ISNUMBER(E419)),NOT(ISNUMBER(F419))),"",ROUND(E419*F419,2))</x:f>
      </x:c>
      <x:c r="H419" s="24"/>
      <x:c r="I419" s="34"/>
      <x:c r="J419" s="36" t="str">
        <x:f>IF(OR(NOT(ISNUMBER(G419)),AND(I419&lt;&gt;"",NOT(ISNUMBER(I419)))),"",G419-I419)</x:f>
      </x:c>
      <x:c r="K419" s="26" t="str">
        <x:f>IF(COUNTA(A419:F419)+COUNTA(H419:I419)+COUNTA(L419:N419)=0,"",IF(OR(A419="",B419="",C419="",D419="",E419="",F419="",H419="",L419="",M419=""),"Completar campos",IF(OR(NOT(ISNUMBER(B419)),NOT(ISNUMBER(C419)),NOT(ISNUMBER(E419)),NOT(ISNUMBER(F419)),AND(I419&lt;&gt;"",NOT(ISNUMBER(I419)))),"Revisar data/valor",IF(DAY(C419)&lt;&gt;1,"Competência inválida",IF(OR(E419&lt;0,F419&lt;0,F419&gt;1,I419&lt;0),"Valor ou taxa inválida",IF(COUNTIF($A$8:$A$507,A419)&gt;1,"ID duplicado",IF(I419&gt;G419,"Pago acima da comissão",IF(AND(H419&lt;&gt;"Sim",H419&lt;&gt;"Não"),"Conferência inválida",""))))))))</x:f>
      </x:c>
      <x:c r="L419" s="24"/>
      <x:c r="M419" s="24"/>
      <x:c r="N419" s="24"/>
    </x:row>
    <x:row r="420" ht="22" customHeight="1">
      <x:c r="A420" s="24"/>
      <x:c r="B420" s="28"/>
      <x:c r="C420" s="30"/>
      <x:c r="D420" s="24"/>
      <x:c r="E420" s="34"/>
      <x:c r="F420" s="32"/>
      <x:c r="G420" s="36" t="str">
        <x:f>IF(OR(A420="",E420="",F420="",NOT(ISNUMBER(E420)),NOT(ISNUMBER(F420))),"",ROUND(E420*F420,2))</x:f>
      </x:c>
      <x:c r="H420" s="24"/>
      <x:c r="I420" s="34"/>
      <x:c r="J420" s="36" t="str">
        <x:f>IF(OR(NOT(ISNUMBER(G420)),AND(I420&lt;&gt;"",NOT(ISNUMBER(I420)))),"",G420-I420)</x:f>
      </x:c>
      <x:c r="K420" s="26" t="str">
        <x:f>IF(COUNTA(A420:F420)+COUNTA(H420:I420)+COUNTA(L420:N420)=0,"",IF(OR(A420="",B420="",C420="",D420="",E420="",F420="",H420="",L420="",M420=""),"Completar campos",IF(OR(NOT(ISNUMBER(B420)),NOT(ISNUMBER(C420)),NOT(ISNUMBER(E420)),NOT(ISNUMBER(F420)),AND(I420&lt;&gt;"",NOT(ISNUMBER(I420)))),"Revisar data/valor",IF(DAY(C420)&lt;&gt;1,"Competência inválida",IF(OR(E420&lt;0,F420&lt;0,F420&gt;1,I420&lt;0),"Valor ou taxa inválida",IF(COUNTIF($A$8:$A$507,A420)&gt;1,"ID duplicado",IF(I420&gt;G420,"Pago acima da comissão",IF(AND(H420&lt;&gt;"Sim",H420&lt;&gt;"Não"),"Conferência inválida",""))))))))</x:f>
      </x:c>
      <x:c r="L420" s="24"/>
      <x:c r="M420" s="24"/>
      <x:c r="N420" s="24"/>
    </x:row>
    <x:row r="421" ht="22" customHeight="1">
      <x:c r="A421" s="24"/>
      <x:c r="B421" s="28"/>
      <x:c r="C421" s="30"/>
      <x:c r="D421" s="24"/>
      <x:c r="E421" s="34"/>
      <x:c r="F421" s="32"/>
      <x:c r="G421" s="36" t="str">
        <x:f>IF(OR(A421="",E421="",F421="",NOT(ISNUMBER(E421)),NOT(ISNUMBER(F421))),"",ROUND(E421*F421,2))</x:f>
      </x:c>
      <x:c r="H421" s="24"/>
      <x:c r="I421" s="34"/>
      <x:c r="J421" s="36" t="str">
        <x:f>IF(OR(NOT(ISNUMBER(G421)),AND(I421&lt;&gt;"",NOT(ISNUMBER(I421)))),"",G421-I421)</x:f>
      </x:c>
      <x:c r="K421" s="26" t="str">
        <x:f>IF(COUNTA(A421:F421)+COUNTA(H421:I421)+COUNTA(L421:N421)=0,"",IF(OR(A421="",B421="",C421="",D421="",E421="",F421="",H421="",L421="",M421=""),"Completar campos",IF(OR(NOT(ISNUMBER(B421)),NOT(ISNUMBER(C421)),NOT(ISNUMBER(E421)),NOT(ISNUMBER(F421)),AND(I421&lt;&gt;"",NOT(ISNUMBER(I421)))),"Revisar data/valor",IF(DAY(C421)&lt;&gt;1,"Competência inválida",IF(OR(E421&lt;0,F421&lt;0,F421&gt;1,I421&lt;0),"Valor ou taxa inválida",IF(COUNTIF($A$8:$A$507,A421)&gt;1,"ID duplicado",IF(I421&gt;G421,"Pago acima da comissão",IF(AND(H421&lt;&gt;"Sim",H421&lt;&gt;"Não"),"Conferência inválida",""))))))))</x:f>
      </x:c>
      <x:c r="L421" s="24"/>
      <x:c r="M421" s="24"/>
      <x:c r="N421" s="24"/>
    </x:row>
    <x:row r="422" ht="22" customHeight="1">
      <x:c r="A422" s="24"/>
      <x:c r="B422" s="28"/>
      <x:c r="C422" s="30"/>
      <x:c r="D422" s="24"/>
      <x:c r="E422" s="34"/>
      <x:c r="F422" s="32"/>
      <x:c r="G422" s="36" t="str">
        <x:f>IF(OR(A422="",E422="",F422="",NOT(ISNUMBER(E422)),NOT(ISNUMBER(F422))),"",ROUND(E422*F422,2))</x:f>
      </x:c>
      <x:c r="H422" s="24"/>
      <x:c r="I422" s="34"/>
      <x:c r="J422" s="36" t="str">
        <x:f>IF(OR(NOT(ISNUMBER(G422)),AND(I422&lt;&gt;"",NOT(ISNUMBER(I422)))),"",G422-I422)</x:f>
      </x:c>
      <x:c r="K422" s="26" t="str">
        <x:f>IF(COUNTA(A422:F422)+COUNTA(H422:I422)+COUNTA(L422:N422)=0,"",IF(OR(A422="",B422="",C422="",D422="",E422="",F422="",H422="",L422="",M422=""),"Completar campos",IF(OR(NOT(ISNUMBER(B422)),NOT(ISNUMBER(C422)),NOT(ISNUMBER(E422)),NOT(ISNUMBER(F422)),AND(I422&lt;&gt;"",NOT(ISNUMBER(I422)))),"Revisar data/valor",IF(DAY(C422)&lt;&gt;1,"Competência inválida",IF(OR(E422&lt;0,F422&lt;0,F422&gt;1,I422&lt;0),"Valor ou taxa inválida",IF(COUNTIF($A$8:$A$507,A422)&gt;1,"ID duplicado",IF(I422&gt;G422,"Pago acima da comissão",IF(AND(H422&lt;&gt;"Sim",H422&lt;&gt;"Não"),"Conferência inválida",""))))))))</x:f>
      </x:c>
      <x:c r="L422" s="24"/>
      <x:c r="M422" s="24"/>
      <x:c r="N422" s="24"/>
    </x:row>
    <x:row r="423" ht="22" customHeight="1">
      <x:c r="A423" s="24"/>
      <x:c r="B423" s="28"/>
      <x:c r="C423" s="30"/>
      <x:c r="D423" s="24"/>
      <x:c r="E423" s="34"/>
      <x:c r="F423" s="32"/>
      <x:c r="G423" s="36" t="str">
        <x:f>IF(OR(A423="",E423="",F423="",NOT(ISNUMBER(E423)),NOT(ISNUMBER(F423))),"",ROUND(E423*F423,2))</x:f>
      </x:c>
      <x:c r="H423" s="24"/>
      <x:c r="I423" s="34"/>
      <x:c r="J423" s="36" t="str">
        <x:f>IF(OR(NOT(ISNUMBER(G423)),AND(I423&lt;&gt;"",NOT(ISNUMBER(I423)))),"",G423-I423)</x:f>
      </x:c>
      <x:c r="K423" s="26" t="str">
        <x:f>IF(COUNTA(A423:F423)+COUNTA(H423:I423)+COUNTA(L423:N423)=0,"",IF(OR(A423="",B423="",C423="",D423="",E423="",F423="",H423="",L423="",M423=""),"Completar campos",IF(OR(NOT(ISNUMBER(B423)),NOT(ISNUMBER(C423)),NOT(ISNUMBER(E423)),NOT(ISNUMBER(F423)),AND(I423&lt;&gt;"",NOT(ISNUMBER(I423)))),"Revisar data/valor",IF(DAY(C423)&lt;&gt;1,"Competência inválida",IF(OR(E423&lt;0,F423&lt;0,F423&gt;1,I423&lt;0),"Valor ou taxa inválida",IF(COUNTIF($A$8:$A$507,A423)&gt;1,"ID duplicado",IF(I423&gt;G423,"Pago acima da comissão",IF(AND(H423&lt;&gt;"Sim",H423&lt;&gt;"Não"),"Conferência inválida",""))))))))</x:f>
      </x:c>
      <x:c r="L423" s="24"/>
      <x:c r="M423" s="24"/>
      <x:c r="N423" s="24"/>
    </x:row>
    <x:row r="424" ht="22" customHeight="1">
      <x:c r="A424" s="24"/>
      <x:c r="B424" s="28"/>
      <x:c r="C424" s="30"/>
      <x:c r="D424" s="24"/>
      <x:c r="E424" s="34"/>
      <x:c r="F424" s="32"/>
      <x:c r="G424" s="36" t="str">
        <x:f>IF(OR(A424="",E424="",F424="",NOT(ISNUMBER(E424)),NOT(ISNUMBER(F424))),"",ROUND(E424*F424,2))</x:f>
      </x:c>
      <x:c r="H424" s="24"/>
      <x:c r="I424" s="34"/>
      <x:c r="J424" s="36" t="str">
        <x:f>IF(OR(NOT(ISNUMBER(G424)),AND(I424&lt;&gt;"",NOT(ISNUMBER(I424)))),"",G424-I424)</x:f>
      </x:c>
      <x:c r="K424" s="26" t="str">
        <x:f>IF(COUNTA(A424:F424)+COUNTA(H424:I424)+COUNTA(L424:N424)=0,"",IF(OR(A424="",B424="",C424="",D424="",E424="",F424="",H424="",L424="",M424=""),"Completar campos",IF(OR(NOT(ISNUMBER(B424)),NOT(ISNUMBER(C424)),NOT(ISNUMBER(E424)),NOT(ISNUMBER(F424)),AND(I424&lt;&gt;"",NOT(ISNUMBER(I424)))),"Revisar data/valor",IF(DAY(C424)&lt;&gt;1,"Competência inválida",IF(OR(E424&lt;0,F424&lt;0,F424&gt;1,I424&lt;0),"Valor ou taxa inválida",IF(COUNTIF($A$8:$A$507,A424)&gt;1,"ID duplicado",IF(I424&gt;G424,"Pago acima da comissão",IF(AND(H424&lt;&gt;"Sim",H424&lt;&gt;"Não"),"Conferência inválida",""))))))))</x:f>
      </x:c>
      <x:c r="L424" s="24"/>
      <x:c r="M424" s="24"/>
      <x:c r="N424" s="24"/>
    </x:row>
    <x:row r="425" ht="22" customHeight="1">
      <x:c r="A425" s="24"/>
      <x:c r="B425" s="28"/>
      <x:c r="C425" s="30"/>
      <x:c r="D425" s="24"/>
      <x:c r="E425" s="34"/>
      <x:c r="F425" s="32"/>
      <x:c r="G425" s="36" t="str">
        <x:f>IF(OR(A425="",E425="",F425="",NOT(ISNUMBER(E425)),NOT(ISNUMBER(F425))),"",ROUND(E425*F425,2))</x:f>
      </x:c>
      <x:c r="H425" s="24"/>
      <x:c r="I425" s="34"/>
      <x:c r="J425" s="36" t="str">
        <x:f>IF(OR(NOT(ISNUMBER(G425)),AND(I425&lt;&gt;"",NOT(ISNUMBER(I425)))),"",G425-I425)</x:f>
      </x:c>
      <x:c r="K425" s="26" t="str">
        <x:f>IF(COUNTA(A425:F425)+COUNTA(H425:I425)+COUNTA(L425:N425)=0,"",IF(OR(A425="",B425="",C425="",D425="",E425="",F425="",H425="",L425="",M425=""),"Completar campos",IF(OR(NOT(ISNUMBER(B425)),NOT(ISNUMBER(C425)),NOT(ISNUMBER(E425)),NOT(ISNUMBER(F425)),AND(I425&lt;&gt;"",NOT(ISNUMBER(I425)))),"Revisar data/valor",IF(DAY(C425)&lt;&gt;1,"Competência inválida",IF(OR(E425&lt;0,F425&lt;0,F425&gt;1,I425&lt;0),"Valor ou taxa inválida",IF(COUNTIF($A$8:$A$507,A425)&gt;1,"ID duplicado",IF(I425&gt;G425,"Pago acima da comissão",IF(AND(H425&lt;&gt;"Sim",H425&lt;&gt;"Não"),"Conferência inválida",""))))))))</x:f>
      </x:c>
      <x:c r="L425" s="24"/>
      <x:c r="M425" s="24"/>
      <x:c r="N425" s="24"/>
    </x:row>
    <x:row r="426" ht="22" customHeight="1">
      <x:c r="A426" s="24"/>
      <x:c r="B426" s="28"/>
      <x:c r="C426" s="30"/>
      <x:c r="D426" s="24"/>
      <x:c r="E426" s="34"/>
      <x:c r="F426" s="32"/>
      <x:c r="G426" s="36" t="str">
        <x:f>IF(OR(A426="",E426="",F426="",NOT(ISNUMBER(E426)),NOT(ISNUMBER(F426))),"",ROUND(E426*F426,2))</x:f>
      </x:c>
      <x:c r="H426" s="24"/>
      <x:c r="I426" s="34"/>
      <x:c r="J426" s="36" t="str">
        <x:f>IF(OR(NOT(ISNUMBER(G426)),AND(I426&lt;&gt;"",NOT(ISNUMBER(I426)))),"",G426-I426)</x:f>
      </x:c>
      <x:c r="K426" s="26" t="str">
        <x:f>IF(COUNTA(A426:F426)+COUNTA(H426:I426)+COUNTA(L426:N426)=0,"",IF(OR(A426="",B426="",C426="",D426="",E426="",F426="",H426="",L426="",M426=""),"Completar campos",IF(OR(NOT(ISNUMBER(B426)),NOT(ISNUMBER(C426)),NOT(ISNUMBER(E426)),NOT(ISNUMBER(F426)),AND(I426&lt;&gt;"",NOT(ISNUMBER(I426)))),"Revisar data/valor",IF(DAY(C426)&lt;&gt;1,"Competência inválida",IF(OR(E426&lt;0,F426&lt;0,F426&gt;1,I426&lt;0),"Valor ou taxa inválida",IF(COUNTIF($A$8:$A$507,A426)&gt;1,"ID duplicado",IF(I426&gt;G426,"Pago acima da comissão",IF(AND(H426&lt;&gt;"Sim",H426&lt;&gt;"Não"),"Conferência inválida",""))))))))</x:f>
      </x:c>
      <x:c r="L426" s="24"/>
      <x:c r="M426" s="24"/>
      <x:c r="N426" s="24"/>
    </x:row>
    <x:row r="427" ht="22" customHeight="1">
      <x:c r="A427" s="24"/>
      <x:c r="B427" s="28"/>
      <x:c r="C427" s="30"/>
      <x:c r="D427" s="24"/>
      <x:c r="E427" s="34"/>
      <x:c r="F427" s="32"/>
      <x:c r="G427" s="36" t="str">
        <x:f>IF(OR(A427="",E427="",F427="",NOT(ISNUMBER(E427)),NOT(ISNUMBER(F427))),"",ROUND(E427*F427,2))</x:f>
      </x:c>
      <x:c r="H427" s="24"/>
      <x:c r="I427" s="34"/>
      <x:c r="J427" s="36" t="str">
        <x:f>IF(OR(NOT(ISNUMBER(G427)),AND(I427&lt;&gt;"",NOT(ISNUMBER(I427)))),"",G427-I427)</x:f>
      </x:c>
      <x:c r="K427" s="26" t="str">
        <x:f>IF(COUNTA(A427:F427)+COUNTA(H427:I427)+COUNTA(L427:N427)=0,"",IF(OR(A427="",B427="",C427="",D427="",E427="",F427="",H427="",L427="",M427=""),"Completar campos",IF(OR(NOT(ISNUMBER(B427)),NOT(ISNUMBER(C427)),NOT(ISNUMBER(E427)),NOT(ISNUMBER(F427)),AND(I427&lt;&gt;"",NOT(ISNUMBER(I427)))),"Revisar data/valor",IF(DAY(C427)&lt;&gt;1,"Competência inválida",IF(OR(E427&lt;0,F427&lt;0,F427&gt;1,I427&lt;0),"Valor ou taxa inválida",IF(COUNTIF($A$8:$A$507,A427)&gt;1,"ID duplicado",IF(I427&gt;G427,"Pago acima da comissão",IF(AND(H427&lt;&gt;"Sim",H427&lt;&gt;"Não"),"Conferência inválida",""))))))))</x:f>
      </x:c>
      <x:c r="L427" s="24"/>
      <x:c r="M427" s="24"/>
      <x:c r="N427" s="24"/>
    </x:row>
    <x:row r="428" ht="22" customHeight="1">
      <x:c r="A428" s="24"/>
      <x:c r="B428" s="28"/>
      <x:c r="C428" s="30"/>
      <x:c r="D428" s="24"/>
      <x:c r="E428" s="34"/>
      <x:c r="F428" s="32"/>
      <x:c r="G428" s="36" t="str">
        <x:f>IF(OR(A428="",E428="",F428="",NOT(ISNUMBER(E428)),NOT(ISNUMBER(F428))),"",ROUND(E428*F428,2))</x:f>
      </x:c>
      <x:c r="H428" s="24"/>
      <x:c r="I428" s="34"/>
      <x:c r="J428" s="36" t="str">
        <x:f>IF(OR(NOT(ISNUMBER(G428)),AND(I428&lt;&gt;"",NOT(ISNUMBER(I428)))),"",G428-I428)</x:f>
      </x:c>
      <x:c r="K428" s="26" t="str">
        <x:f>IF(COUNTA(A428:F428)+COUNTA(H428:I428)+COUNTA(L428:N428)=0,"",IF(OR(A428="",B428="",C428="",D428="",E428="",F428="",H428="",L428="",M428=""),"Completar campos",IF(OR(NOT(ISNUMBER(B428)),NOT(ISNUMBER(C428)),NOT(ISNUMBER(E428)),NOT(ISNUMBER(F428)),AND(I428&lt;&gt;"",NOT(ISNUMBER(I428)))),"Revisar data/valor",IF(DAY(C428)&lt;&gt;1,"Competência inválida",IF(OR(E428&lt;0,F428&lt;0,F428&gt;1,I428&lt;0),"Valor ou taxa inválida",IF(COUNTIF($A$8:$A$507,A428)&gt;1,"ID duplicado",IF(I428&gt;G428,"Pago acima da comissão",IF(AND(H428&lt;&gt;"Sim",H428&lt;&gt;"Não"),"Conferência inválida",""))))))))</x:f>
      </x:c>
      <x:c r="L428" s="24"/>
      <x:c r="M428" s="24"/>
      <x:c r="N428" s="24"/>
    </x:row>
    <x:row r="429" ht="22" customHeight="1">
      <x:c r="A429" s="24"/>
      <x:c r="B429" s="28"/>
      <x:c r="C429" s="30"/>
      <x:c r="D429" s="24"/>
      <x:c r="E429" s="34"/>
      <x:c r="F429" s="32"/>
      <x:c r="G429" s="36" t="str">
        <x:f>IF(OR(A429="",E429="",F429="",NOT(ISNUMBER(E429)),NOT(ISNUMBER(F429))),"",ROUND(E429*F429,2))</x:f>
      </x:c>
      <x:c r="H429" s="24"/>
      <x:c r="I429" s="34"/>
      <x:c r="J429" s="36" t="str">
        <x:f>IF(OR(NOT(ISNUMBER(G429)),AND(I429&lt;&gt;"",NOT(ISNUMBER(I429)))),"",G429-I429)</x:f>
      </x:c>
      <x:c r="K429" s="26" t="str">
        <x:f>IF(COUNTA(A429:F429)+COUNTA(H429:I429)+COUNTA(L429:N429)=0,"",IF(OR(A429="",B429="",C429="",D429="",E429="",F429="",H429="",L429="",M429=""),"Completar campos",IF(OR(NOT(ISNUMBER(B429)),NOT(ISNUMBER(C429)),NOT(ISNUMBER(E429)),NOT(ISNUMBER(F429)),AND(I429&lt;&gt;"",NOT(ISNUMBER(I429)))),"Revisar data/valor",IF(DAY(C429)&lt;&gt;1,"Competência inválida",IF(OR(E429&lt;0,F429&lt;0,F429&gt;1,I429&lt;0),"Valor ou taxa inválida",IF(COUNTIF($A$8:$A$507,A429)&gt;1,"ID duplicado",IF(I429&gt;G429,"Pago acima da comissão",IF(AND(H429&lt;&gt;"Sim",H429&lt;&gt;"Não"),"Conferência inválida",""))))))))</x:f>
      </x:c>
      <x:c r="L429" s="24"/>
      <x:c r="M429" s="24"/>
      <x:c r="N429" s="24"/>
    </x:row>
    <x:row r="430" ht="22" customHeight="1">
      <x:c r="A430" s="24"/>
      <x:c r="B430" s="28"/>
      <x:c r="C430" s="30"/>
      <x:c r="D430" s="24"/>
      <x:c r="E430" s="34"/>
      <x:c r="F430" s="32"/>
      <x:c r="G430" s="36" t="str">
        <x:f>IF(OR(A430="",E430="",F430="",NOT(ISNUMBER(E430)),NOT(ISNUMBER(F430))),"",ROUND(E430*F430,2))</x:f>
      </x:c>
      <x:c r="H430" s="24"/>
      <x:c r="I430" s="34"/>
      <x:c r="J430" s="36" t="str">
        <x:f>IF(OR(NOT(ISNUMBER(G430)),AND(I430&lt;&gt;"",NOT(ISNUMBER(I430)))),"",G430-I430)</x:f>
      </x:c>
      <x:c r="K430" s="26" t="str">
        <x:f>IF(COUNTA(A430:F430)+COUNTA(H430:I430)+COUNTA(L430:N430)=0,"",IF(OR(A430="",B430="",C430="",D430="",E430="",F430="",H430="",L430="",M430=""),"Completar campos",IF(OR(NOT(ISNUMBER(B430)),NOT(ISNUMBER(C430)),NOT(ISNUMBER(E430)),NOT(ISNUMBER(F430)),AND(I430&lt;&gt;"",NOT(ISNUMBER(I430)))),"Revisar data/valor",IF(DAY(C430)&lt;&gt;1,"Competência inválida",IF(OR(E430&lt;0,F430&lt;0,F430&gt;1,I430&lt;0),"Valor ou taxa inválida",IF(COUNTIF($A$8:$A$507,A430)&gt;1,"ID duplicado",IF(I430&gt;G430,"Pago acima da comissão",IF(AND(H430&lt;&gt;"Sim",H430&lt;&gt;"Não"),"Conferência inválida",""))))))))</x:f>
      </x:c>
      <x:c r="L430" s="24"/>
      <x:c r="M430" s="24"/>
      <x:c r="N430" s="24"/>
    </x:row>
    <x:row r="431" ht="22" customHeight="1">
      <x:c r="A431" s="24"/>
      <x:c r="B431" s="28"/>
      <x:c r="C431" s="30"/>
      <x:c r="D431" s="24"/>
      <x:c r="E431" s="34"/>
      <x:c r="F431" s="32"/>
      <x:c r="G431" s="36" t="str">
        <x:f>IF(OR(A431="",E431="",F431="",NOT(ISNUMBER(E431)),NOT(ISNUMBER(F431))),"",ROUND(E431*F431,2))</x:f>
      </x:c>
      <x:c r="H431" s="24"/>
      <x:c r="I431" s="34"/>
      <x:c r="J431" s="36" t="str">
        <x:f>IF(OR(NOT(ISNUMBER(G431)),AND(I431&lt;&gt;"",NOT(ISNUMBER(I431)))),"",G431-I431)</x:f>
      </x:c>
      <x:c r="K431" s="26" t="str">
        <x:f>IF(COUNTA(A431:F431)+COUNTA(H431:I431)+COUNTA(L431:N431)=0,"",IF(OR(A431="",B431="",C431="",D431="",E431="",F431="",H431="",L431="",M431=""),"Completar campos",IF(OR(NOT(ISNUMBER(B431)),NOT(ISNUMBER(C431)),NOT(ISNUMBER(E431)),NOT(ISNUMBER(F431)),AND(I431&lt;&gt;"",NOT(ISNUMBER(I431)))),"Revisar data/valor",IF(DAY(C431)&lt;&gt;1,"Competência inválida",IF(OR(E431&lt;0,F431&lt;0,F431&gt;1,I431&lt;0),"Valor ou taxa inválida",IF(COUNTIF($A$8:$A$507,A431)&gt;1,"ID duplicado",IF(I431&gt;G431,"Pago acima da comissão",IF(AND(H431&lt;&gt;"Sim",H431&lt;&gt;"Não"),"Conferência inválida",""))))))))</x:f>
      </x:c>
      <x:c r="L431" s="24"/>
      <x:c r="M431" s="24"/>
      <x:c r="N431" s="24"/>
    </x:row>
    <x:row r="432" ht="22" customHeight="1">
      <x:c r="A432" s="24"/>
      <x:c r="B432" s="28"/>
      <x:c r="C432" s="30"/>
      <x:c r="D432" s="24"/>
      <x:c r="E432" s="34"/>
      <x:c r="F432" s="32"/>
      <x:c r="G432" s="36" t="str">
        <x:f>IF(OR(A432="",E432="",F432="",NOT(ISNUMBER(E432)),NOT(ISNUMBER(F432))),"",ROUND(E432*F432,2))</x:f>
      </x:c>
      <x:c r="H432" s="24"/>
      <x:c r="I432" s="34"/>
      <x:c r="J432" s="36" t="str">
        <x:f>IF(OR(NOT(ISNUMBER(G432)),AND(I432&lt;&gt;"",NOT(ISNUMBER(I432)))),"",G432-I432)</x:f>
      </x:c>
      <x:c r="K432" s="26" t="str">
        <x:f>IF(COUNTA(A432:F432)+COUNTA(H432:I432)+COUNTA(L432:N432)=0,"",IF(OR(A432="",B432="",C432="",D432="",E432="",F432="",H432="",L432="",M432=""),"Completar campos",IF(OR(NOT(ISNUMBER(B432)),NOT(ISNUMBER(C432)),NOT(ISNUMBER(E432)),NOT(ISNUMBER(F432)),AND(I432&lt;&gt;"",NOT(ISNUMBER(I432)))),"Revisar data/valor",IF(DAY(C432)&lt;&gt;1,"Competência inválida",IF(OR(E432&lt;0,F432&lt;0,F432&gt;1,I432&lt;0),"Valor ou taxa inválida",IF(COUNTIF($A$8:$A$507,A432)&gt;1,"ID duplicado",IF(I432&gt;G432,"Pago acima da comissão",IF(AND(H432&lt;&gt;"Sim",H432&lt;&gt;"Não"),"Conferência inválida",""))))))))</x:f>
      </x:c>
      <x:c r="L432" s="24"/>
      <x:c r="M432" s="24"/>
      <x:c r="N432" s="24"/>
    </x:row>
    <x:row r="433" ht="22" customHeight="1">
      <x:c r="A433" s="24"/>
      <x:c r="B433" s="28"/>
      <x:c r="C433" s="30"/>
      <x:c r="D433" s="24"/>
      <x:c r="E433" s="34"/>
      <x:c r="F433" s="32"/>
      <x:c r="G433" s="36" t="str">
        <x:f>IF(OR(A433="",E433="",F433="",NOT(ISNUMBER(E433)),NOT(ISNUMBER(F433))),"",ROUND(E433*F433,2))</x:f>
      </x:c>
      <x:c r="H433" s="24"/>
      <x:c r="I433" s="34"/>
      <x:c r="J433" s="36" t="str">
        <x:f>IF(OR(NOT(ISNUMBER(G433)),AND(I433&lt;&gt;"",NOT(ISNUMBER(I433)))),"",G433-I433)</x:f>
      </x:c>
      <x:c r="K433" s="26" t="str">
        <x:f>IF(COUNTA(A433:F433)+COUNTA(H433:I433)+COUNTA(L433:N433)=0,"",IF(OR(A433="",B433="",C433="",D433="",E433="",F433="",H433="",L433="",M433=""),"Completar campos",IF(OR(NOT(ISNUMBER(B433)),NOT(ISNUMBER(C433)),NOT(ISNUMBER(E433)),NOT(ISNUMBER(F433)),AND(I433&lt;&gt;"",NOT(ISNUMBER(I433)))),"Revisar data/valor",IF(DAY(C433)&lt;&gt;1,"Competência inválida",IF(OR(E433&lt;0,F433&lt;0,F433&gt;1,I433&lt;0),"Valor ou taxa inválida",IF(COUNTIF($A$8:$A$507,A433)&gt;1,"ID duplicado",IF(I433&gt;G433,"Pago acima da comissão",IF(AND(H433&lt;&gt;"Sim",H433&lt;&gt;"Não"),"Conferência inválida",""))))))))</x:f>
      </x:c>
      <x:c r="L433" s="24"/>
      <x:c r="M433" s="24"/>
      <x:c r="N433" s="24"/>
    </x:row>
    <x:row r="434" ht="22" customHeight="1">
      <x:c r="A434" s="24"/>
      <x:c r="B434" s="28"/>
      <x:c r="C434" s="30"/>
      <x:c r="D434" s="24"/>
      <x:c r="E434" s="34"/>
      <x:c r="F434" s="32"/>
      <x:c r="G434" s="36" t="str">
        <x:f>IF(OR(A434="",E434="",F434="",NOT(ISNUMBER(E434)),NOT(ISNUMBER(F434))),"",ROUND(E434*F434,2))</x:f>
      </x:c>
      <x:c r="H434" s="24"/>
      <x:c r="I434" s="34"/>
      <x:c r="J434" s="36" t="str">
        <x:f>IF(OR(NOT(ISNUMBER(G434)),AND(I434&lt;&gt;"",NOT(ISNUMBER(I434)))),"",G434-I434)</x:f>
      </x:c>
      <x:c r="K434" s="26" t="str">
        <x:f>IF(COUNTA(A434:F434)+COUNTA(H434:I434)+COUNTA(L434:N434)=0,"",IF(OR(A434="",B434="",C434="",D434="",E434="",F434="",H434="",L434="",M434=""),"Completar campos",IF(OR(NOT(ISNUMBER(B434)),NOT(ISNUMBER(C434)),NOT(ISNUMBER(E434)),NOT(ISNUMBER(F434)),AND(I434&lt;&gt;"",NOT(ISNUMBER(I434)))),"Revisar data/valor",IF(DAY(C434)&lt;&gt;1,"Competência inválida",IF(OR(E434&lt;0,F434&lt;0,F434&gt;1,I434&lt;0),"Valor ou taxa inválida",IF(COUNTIF($A$8:$A$507,A434)&gt;1,"ID duplicado",IF(I434&gt;G434,"Pago acima da comissão",IF(AND(H434&lt;&gt;"Sim",H434&lt;&gt;"Não"),"Conferência inválida",""))))))))</x:f>
      </x:c>
      <x:c r="L434" s="24"/>
      <x:c r="M434" s="24"/>
      <x:c r="N434" s="24"/>
    </x:row>
    <x:row r="435" ht="22" customHeight="1">
      <x:c r="A435" s="24"/>
      <x:c r="B435" s="28"/>
      <x:c r="C435" s="30"/>
      <x:c r="D435" s="24"/>
      <x:c r="E435" s="34"/>
      <x:c r="F435" s="32"/>
      <x:c r="G435" s="36" t="str">
        <x:f>IF(OR(A435="",E435="",F435="",NOT(ISNUMBER(E435)),NOT(ISNUMBER(F435))),"",ROUND(E435*F435,2))</x:f>
      </x:c>
      <x:c r="H435" s="24"/>
      <x:c r="I435" s="34"/>
      <x:c r="J435" s="36" t="str">
        <x:f>IF(OR(NOT(ISNUMBER(G435)),AND(I435&lt;&gt;"",NOT(ISNUMBER(I435)))),"",G435-I435)</x:f>
      </x:c>
      <x:c r="K435" s="26" t="str">
        <x:f>IF(COUNTA(A435:F435)+COUNTA(H435:I435)+COUNTA(L435:N435)=0,"",IF(OR(A435="",B435="",C435="",D435="",E435="",F435="",H435="",L435="",M435=""),"Completar campos",IF(OR(NOT(ISNUMBER(B435)),NOT(ISNUMBER(C435)),NOT(ISNUMBER(E435)),NOT(ISNUMBER(F435)),AND(I435&lt;&gt;"",NOT(ISNUMBER(I435)))),"Revisar data/valor",IF(DAY(C435)&lt;&gt;1,"Competência inválida",IF(OR(E435&lt;0,F435&lt;0,F435&gt;1,I435&lt;0),"Valor ou taxa inválida",IF(COUNTIF($A$8:$A$507,A435)&gt;1,"ID duplicado",IF(I435&gt;G435,"Pago acima da comissão",IF(AND(H435&lt;&gt;"Sim",H435&lt;&gt;"Não"),"Conferência inválida",""))))))))</x:f>
      </x:c>
      <x:c r="L435" s="24"/>
      <x:c r="M435" s="24"/>
      <x:c r="N435" s="24"/>
    </x:row>
    <x:row r="436" ht="22" customHeight="1">
      <x:c r="A436" s="24"/>
      <x:c r="B436" s="28"/>
      <x:c r="C436" s="30"/>
      <x:c r="D436" s="24"/>
      <x:c r="E436" s="34"/>
      <x:c r="F436" s="32"/>
      <x:c r="G436" s="36" t="str">
        <x:f>IF(OR(A436="",E436="",F436="",NOT(ISNUMBER(E436)),NOT(ISNUMBER(F436))),"",ROUND(E436*F436,2))</x:f>
      </x:c>
      <x:c r="H436" s="24"/>
      <x:c r="I436" s="34"/>
      <x:c r="J436" s="36" t="str">
        <x:f>IF(OR(NOT(ISNUMBER(G436)),AND(I436&lt;&gt;"",NOT(ISNUMBER(I436)))),"",G436-I436)</x:f>
      </x:c>
      <x:c r="K436" s="26" t="str">
        <x:f>IF(COUNTA(A436:F436)+COUNTA(H436:I436)+COUNTA(L436:N436)=0,"",IF(OR(A436="",B436="",C436="",D436="",E436="",F436="",H436="",L436="",M436=""),"Completar campos",IF(OR(NOT(ISNUMBER(B436)),NOT(ISNUMBER(C436)),NOT(ISNUMBER(E436)),NOT(ISNUMBER(F436)),AND(I436&lt;&gt;"",NOT(ISNUMBER(I436)))),"Revisar data/valor",IF(DAY(C436)&lt;&gt;1,"Competência inválida",IF(OR(E436&lt;0,F436&lt;0,F436&gt;1,I436&lt;0),"Valor ou taxa inválida",IF(COUNTIF($A$8:$A$507,A436)&gt;1,"ID duplicado",IF(I436&gt;G436,"Pago acima da comissão",IF(AND(H436&lt;&gt;"Sim",H436&lt;&gt;"Não"),"Conferência inválida",""))))))))</x:f>
      </x:c>
      <x:c r="L436" s="24"/>
      <x:c r="M436" s="24"/>
      <x:c r="N436" s="24"/>
    </x:row>
    <x:row r="437" ht="22" customHeight="1">
      <x:c r="A437" s="24"/>
      <x:c r="B437" s="28"/>
      <x:c r="C437" s="30"/>
      <x:c r="D437" s="24"/>
      <x:c r="E437" s="34"/>
      <x:c r="F437" s="32"/>
      <x:c r="G437" s="36" t="str">
        <x:f>IF(OR(A437="",E437="",F437="",NOT(ISNUMBER(E437)),NOT(ISNUMBER(F437))),"",ROUND(E437*F437,2))</x:f>
      </x:c>
      <x:c r="H437" s="24"/>
      <x:c r="I437" s="34"/>
      <x:c r="J437" s="36" t="str">
        <x:f>IF(OR(NOT(ISNUMBER(G437)),AND(I437&lt;&gt;"",NOT(ISNUMBER(I437)))),"",G437-I437)</x:f>
      </x:c>
      <x:c r="K437" s="26" t="str">
        <x:f>IF(COUNTA(A437:F437)+COUNTA(H437:I437)+COUNTA(L437:N437)=0,"",IF(OR(A437="",B437="",C437="",D437="",E437="",F437="",H437="",L437="",M437=""),"Completar campos",IF(OR(NOT(ISNUMBER(B437)),NOT(ISNUMBER(C437)),NOT(ISNUMBER(E437)),NOT(ISNUMBER(F437)),AND(I437&lt;&gt;"",NOT(ISNUMBER(I437)))),"Revisar data/valor",IF(DAY(C437)&lt;&gt;1,"Competência inválida",IF(OR(E437&lt;0,F437&lt;0,F437&gt;1,I437&lt;0),"Valor ou taxa inválida",IF(COUNTIF($A$8:$A$507,A437)&gt;1,"ID duplicado",IF(I437&gt;G437,"Pago acima da comissão",IF(AND(H437&lt;&gt;"Sim",H437&lt;&gt;"Não"),"Conferência inválida",""))))))))</x:f>
      </x:c>
      <x:c r="L437" s="24"/>
      <x:c r="M437" s="24"/>
      <x:c r="N437" s="24"/>
    </x:row>
    <x:row r="438" ht="22" customHeight="1">
      <x:c r="A438" s="24"/>
      <x:c r="B438" s="28"/>
      <x:c r="C438" s="30"/>
      <x:c r="D438" s="24"/>
      <x:c r="E438" s="34"/>
      <x:c r="F438" s="32"/>
      <x:c r="G438" s="36" t="str">
        <x:f>IF(OR(A438="",E438="",F438="",NOT(ISNUMBER(E438)),NOT(ISNUMBER(F438))),"",ROUND(E438*F438,2))</x:f>
      </x:c>
      <x:c r="H438" s="24"/>
      <x:c r="I438" s="34"/>
      <x:c r="J438" s="36" t="str">
        <x:f>IF(OR(NOT(ISNUMBER(G438)),AND(I438&lt;&gt;"",NOT(ISNUMBER(I438)))),"",G438-I438)</x:f>
      </x:c>
      <x:c r="K438" s="26" t="str">
        <x:f>IF(COUNTA(A438:F438)+COUNTA(H438:I438)+COUNTA(L438:N438)=0,"",IF(OR(A438="",B438="",C438="",D438="",E438="",F438="",H438="",L438="",M438=""),"Completar campos",IF(OR(NOT(ISNUMBER(B438)),NOT(ISNUMBER(C438)),NOT(ISNUMBER(E438)),NOT(ISNUMBER(F438)),AND(I438&lt;&gt;"",NOT(ISNUMBER(I438)))),"Revisar data/valor",IF(DAY(C438)&lt;&gt;1,"Competência inválida",IF(OR(E438&lt;0,F438&lt;0,F438&gt;1,I438&lt;0),"Valor ou taxa inválida",IF(COUNTIF($A$8:$A$507,A438)&gt;1,"ID duplicado",IF(I438&gt;G438,"Pago acima da comissão",IF(AND(H438&lt;&gt;"Sim",H438&lt;&gt;"Não"),"Conferência inválida",""))))))))</x:f>
      </x:c>
      <x:c r="L438" s="24"/>
      <x:c r="M438" s="24"/>
      <x:c r="N438" s="24"/>
    </x:row>
    <x:row r="439" ht="22" customHeight="1">
      <x:c r="A439" s="24"/>
      <x:c r="B439" s="28"/>
      <x:c r="C439" s="30"/>
      <x:c r="D439" s="24"/>
      <x:c r="E439" s="34"/>
      <x:c r="F439" s="32"/>
      <x:c r="G439" s="36" t="str">
        <x:f>IF(OR(A439="",E439="",F439="",NOT(ISNUMBER(E439)),NOT(ISNUMBER(F439))),"",ROUND(E439*F439,2))</x:f>
      </x:c>
      <x:c r="H439" s="24"/>
      <x:c r="I439" s="34"/>
      <x:c r="J439" s="36" t="str">
        <x:f>IF(OR(NOT(ISNUMBER(G439)),AND(I439&lt;&gt;"",NOT(ISNUMBER(I439)))),"",G439-I439)</x:f>
      </x:c>
      <x:c r="K439" s="26" t="str">
        <x:f>IF(COUNTA(A439:F439)+COUNTA(H439:I439)+COUNTA(L439:N439)=0,"",IF(OR(A439="",B439="",C439="",D439="",E439="",F439="",H439="",L439="",M439=""),"Completar campos",IF(OR(NOT(ISNUMBER(B439)),NOT(ISNUMBER(C439)),NOT(ISNUMBER(E439)),NOT(ISNUMBER(F439)),AND(I439&lt;&gt;"",NOT(ISNUMBER(I439)))),"Revisar data/valor",IF(DAY(C439)&lt;&gt;1,"Competência inválida",IF(OR(E439&lt;0,F439&lt;0,F439&gt;1,I439&lt;0),"Valor ou taxa inválida",IF(COUNTIF($A$8:$A$507,A439)&gt;1,"ID duplicado",IF(I439&gt;G439,"Pago acima da comissão",IF(AND(H439&lt;&gt;"Sim",H439&lt;&gt;"Não"),"Conferência inválida",""))))))))</x:f>
      </x:c>
      <x:c r="L439" s="24"/>
      <x:c r="M439" s="24"/>
      <x:c r="N439" s="24"/>
    </x:row>
    <x:row r="440" ht="22" customHeight="1">
      <x:c r="A440" s="24"/>
      <x:c r="B440" s="28"/>
      <x:c r="C440" s="30"/>
      <x:c r="D440" s="24"/>
      <x:c r="E440" s="34"/>
      <x:c r="F440" s="32"/>
      <x:c r="G440" s="36" t="str">
        <x:f>IF(OR(A440="",E440="",F440="",NOT(ISNUMBER(E440)),NOT(ISNUMBER(F440))),"",ROUND(E440*F440,2))</x:f>
      </x:c>
      <x:c r="H440" s="24"/>
      <x:c r="I440" s="34"/>
      <x:c r="J440" s="36" t="str">
        <x:f>IF(OR(NOT(ISNUMBER(G440)),AND(I440&lt;&gt;"",NOT(ISNUMBER(I440)))),"",G440-I440)</x:f>
      </x:c>
      <x:c r="K440" s="26" t="str">
        <x:f>IF(COUNTA(A440:F440)+COUNTA(H440:I440)+COUNTA(L440:N440)=0,"",IF(OR(A440="",B440="",C440="",D440="",E440="",F440="",H440="",L440="",M440=""),"Completar campos",IF(OR(NOT(ISNUMBER(B440)),NOT(ISNUMBER(C440)),NOT(ISNUMBER(E440)),NOT(ISNUMBER(F440)),AND(I440&lt;&gt;"",NOT(ISNUMBER(I440)))),"Revisar data/valor",IF(DAY(C440)&lt;&gt;1,"Competência inválida",IF(OR(E440&lt;0,F440&lt;0,F440&gt;1,I440&lt;0),"Valor ou taxa inválida",IF(COUNTIF($A$8:$A$507,A440)&gt;1,"ID duplicado",IF(I440&gt;G440,"Pago acima da comissão",IF(AND(H440&lt;&gt;"Sim",H440&lt;&gt;"Não"),"Conferência inválida",""))))))))</x:f>
      </x:c>
      <x:c r="L440" s="24"/>
      <x:c r="M440" s="24"/>
      <x:c r="N440" s="24"/>
    </x:row>
    <x:row r="441" ht="22" customHeight="1">
      <x:c r="A441" s="24"/>
      <x:c r="B441" s="28"/>
      <x:c r="C441" s="30"/>
      <x:c r="D441" s="24"/>
      <x:c r="E441" s="34"/>
      <x:c r="F441" s="32"/>
      <x:c r="G441" s="36" t="str">
        <x:f>IF(OR(A441="",E441="",F441="",NOT(ISNUMBER(E441)),NOT(ISNUMBER(F441))),"",ROUND(E441*F441,2))</x:f>
      </x:c>
      <x:c r="H441" s="24"/>
      <x:c r="I441" s="34"/>
      <x:c r="J441" s="36" t="str">
        <x:f>IF(OR(NOT(ISNUMBER(G441)),AND(I441&lt;&gt;"",NOT(ISNUMBER(I441)))),"",G441-I441)</x:f>
      </x:c>
      <x:c r="K441" s="26" t="str">
        <x:f>IF(COUNTA(A441:F441)+COUNTA(H441:I441)+COUNTA(L441:N441)=0,"",IF(OR(A441="",B441="",C441="",D441="",E441="",F441="",H441="",L441="",M441=""),"Completar campos",IF(OR(NOT(ISNUMBER(B441)),NOT(ISNUMBER(C441)),NOT(ISNUMBER(E441)),NOT(ISNUMBER(F441)),AND(I441&lt;&gt;"",NOT(ISNUMBER(I441)))),"Revisar data/valor",IF(DAY(C441)&lt;&gt;1,"Competência inválida",IF(OR(E441&lt;0,F441&lt;0,F441&gt;1,I441&lt;0),"Valor ou taxa inválida",IF(COUNTIF($A$8:$A$507,A441)&gt;1,"ID duplicado",IF(I441&gt;G441,"Pago acima da comissão",IF(AND(H441&lt;&gt;"Sim",H441&lt;&gt;"Não"),"Conferência inválida",""))))))))</x:f>
      </x:c>
      <x:c r="L441" s="24"/>
      <x:c r="M441" s="24"/>
      <x:c r="N441" s="24"/>
    </x:row>
    <x:row r="442" ht="22" customHeight="1">
      <x:c r="A442" s="24"/>
      <x:c r="B442" s="28"/>
      <x:c r="C442" s="30"/>
      <x:c r="D442" s="24"/>
      <x:c r="E442" s="34"/>
      <x:c r="F442" s="32"/>
      <x:c r="G442" s="36" t="str">
        <x:f>IF(OR(A442="",E442="",F442="",NOT(ISNUMBER(E442)),NOT(ISNUMBER(F442))),"",ROUND(E442*F442,2))</x:f>
      </x:c>
      <x:c r="H442" s="24"/>
      <x:c r="I442" s="34"/>
      <x:c r="J442" s="36" t="str">
        <x:f>IF(OR(NOT(ISNUMBER(G442)),AND(I442&lt;&gt;"",NOT(ISNUMBER(I442)))),"",G442-I442)</x:f>
      </x:c>
      <x:c r="K442" s="26" t="str">
        <x:f>IF(COUNTA(A442:F442)+COUNTA(H442:I442)+COUNTA(L442:N442)=0,"",IF(OR(A442="",B442="",C442="",D442="",E442="",F442="",H442="",L442="",M442=""),"Completar campos",IF(OR(NOT(ISNUMBER(B442)),NOT(ISNUMBER(C442)),NOT(ISNUMBER(E442)),NOT(ISNUMBER(F442)),AND(I442&lt;&gt;"",NOT(ISNUMBER(I442)))),"Revisar data/valor",IF(DAY(C442)&lt;&gt;1,"Competência inválida",IF(OR(E442&lt;0,F442&lt;0,F442&gt;1,I442&lt;0),"Valor ou taxa inválida",IF(COUNTIF($A$8:$A$507,A442)&gt;1,"ID duplicado",IF(I442&gt;G442,"Pago acima da comissão",IF(AND(H442&lt;&gt;"Sim",H442&lt;&gt;"Não"),"Conferência inválida",""))))))))</x:f>
      </x:c>
      <x:c r="L442" s="24"/>
      <x:c r="M442" s="24"/>
      <x:c r="N442" s="24"/>
    </x:row>
    <x:row r="443" ht="22" customHeight="1">
      <x:c r="A443" s="24"/>
      <x:c r="B443" s="28"/>
      <x:c r="C443" s="30"/>
      <x:c r="D443" s="24"/>
      <x:c r="E443" s="34"/>
      <x:c r="F443" s="32"/>
      <x:c r="G443" s="36" t="str">
        <x:f>IF(OR(A443="",E443="",F443="",NOT(ISNUMBER(E443)),NOT(ISNUMBER(F443))),"",ROUND(E443*F443,2))</x:f>
      </x:c>
      <x:c r="H443" s="24"/>
      <x:c r="I443" s="34"/>
      <x:c r="J443" s="36" t="str">
        <x:f>IF(OR(NOT(ISNUMBER(G443)),AND(I443&lt;&gt;"",NOT(ISNUMBER(I443)))),"",G443-I443)</x:f>
      </x:c>
      <x:c r="K443" s="26" t="str">
        <x:f>IF(COUNTA(A443:F443)+COUNTA(H443:I443)+COUNTA(L443:N443)=0,"",IF(OR(A443="",B443="",C443="",D443="",E443="",F443="",H443="",L443="",M443=""),"Completar campos",IF(OR(NOT(ISNUMBER(B443)),NOT(ISNUMBER(C443)),NOT(ISNUMBER(E443)),NOT(ISNUMBER(F443)),AND(I443&lt;&gt;"",NOT(ISNUMBER(I443)))),"Revisar data/valor",IF(DAY(C443)&lt;&gt;1,"Competência inválida",IF(OR(E443&lt;0,F443&lt;0,F443&gt;1,I443&lt;0),"Valor ou taxa inválida",IF(COUNTIF($A$8:$A$507,A443)&gt;1,"ID duplicado",IF(I443&gt;G443,"Pago acima da comissão",IF(AND(H443&lt;&gt;"Sim",H443&lt;&gt;"Não"),"Conferência inválida",""))))))))</x:f>
      </x:c>
      <x:c r="L443" s="24"/>
      <x:c r="M443" s="24"/>
      <x:c r="N443" s="24"/>
    </x:row>
    <x:row r="444" ht="22" customHeight="1">
      <x:c r="A444" s="24"/>
      <x:c r="B444" s="28"/>
      <x:c r="C444" s="30"/>
      <x:c r="D444" s="24"/>
      <x:c r="E444" s="34"/>
      <x:c r="F444" s="32"/>
      <x:c r="G444" s="36" t="str">
        <x:f>IF(OR(A444="",E444="",F444="",NOT(ISNUMBER(E444)),NOT(ISNUMBER(F444))),"",ROUND(E444*F444,2))</x:f>
      </x:c>
      <x:c r="H444" s="24"/>
      <x:c r="I444" s="34"/>
      <x:c r="J444" s="36" t="str">
        <x:f>IF(OR(NOT(ISNUMBER(G444)),AND(I444&lt;&gt;"",NOT(ISNUMBER(I444)))),"",G444-I444)</x:f>
      </x:c>
      <x:c r="K444" s="26" t="str">
        <x:f>IF(COUNTA(A444:F444)+COUNTA(H444:I444)+COUNTA(L444:N444)=0,"",IF(OR(A444="",B444="",C444="",D444="",E444="",F444="",H444="",L444="",M444=""),"Completar campos",IF(OR(NOT(ISNUMBER(B444)),NOT(ISNUMBER(C444)),NOT(ISNUMBER(E444)),NOT(ISNUMBER(F444)),AND(I444&lt;&gt;"",NOT(ISNUMBER(I444)))),"Revisar data/valor",IF(DAY(C444)&lt;&gt;1,"Competência inválida",IF(OR(E444&lt;0,F444&lt;0,F444&gt;1,I444&lt;0),"Valor ou taxa inválida",IF(COUNTIF($A$8:$A$507,A444)&gt;1,"ID duplicado",IF(I444&gt;G444,"Pago acima da comissão",IF(AND(H444&lt;&gt;"Sim",H444&lt;&gt;"Não"),"Conferência inválida",""))))))))</x:f>
      </x:c>
      <x:c r="L444" s="24"/>
      <x:c r="M444" s="24"/>
      <x:c r="N444" s="24"/>
    </x:row>
    <x:row r="445" ht="22" customHeight="1">
      <x:c r="A445" s="24"/>
      <x:c r="B445" s="28"/>
      <x:c r="C445" s="30"/>
      <x:c r="D445" s="24"/>
      <x:c r="E445" s="34"/>
      <x:c r="F445" s="32"/>
      <x:c r="G445" s="36" t="str">
        <x:f>IF(OR(A445="",E445="",F445="",NOT(ISNUMBER(E445)),NOT(ISNUMBER(F445))),"",ROUND(E445*F445,2))</x:f>
      </x:c>
      <x:c r="H445" s="24"/>
      <x:c r="I445" s="34"/>
      <x:c r="J445" s="36" t="str">
        <x:f>IF(OR(NOT(ISNUMBER(G445)),AND(I445&lt;&gt;"",NOT(ISNUMBER(I445)))),"",G445-I445)</x:f>
      </x:c>
      <x:c r="K445" s="26" t="str">
        <x:f>IF(COUNTA(A445:F445)+COUNTA(H445:I445)+COUNTA(L445:N445)=0,"",IF(OR(A445="",B445="",C445="",D445="",E445="",F445="",H445="",L445="",M445=""),"Completar campos",IF(OR(NOT(ISNUMBER(B445)),NOT(ISNUMBER(C445)),NOT(ISNUMBER(E445)),NOT(ISNUMBER(F445)),AND(I445&lt;&gt;"",NOT(ISNUMBER(I445)))),"Revisar data/valor",IF(DAY(C445)&lt;&gt;1,"Competência inválida",IF(OR(E445&lt;0,F445&lt;0,F445&gt;1,I445&lt;0),"Valor ou taxa inválida",IF(COUNTIF($A$8:$A$507,A445)&gt;1,"ID duplicado",IF(I445&gt;G445,"Pago acima da comissão",IF(AND(H445&lt;&gt;"Sim",H445&lt;&gt;"Não"),"Conferência inválida",""))))))))</x:f>
      </x:c>
      <x:c r="L445" s="24"/>
      <x:c r="M445" s="24"/>
      <x:c r="N445" s="24"/>
    </x:row>
    <x:row r="446" ht="22" customHeight="1">
      <x:c r="A446" s="24"/>
      <x:c r="B446" s="28"/>
      <x:c r="C446" s="30"/>
      <x:c r="D446" s="24"/>
      <x:c r="E446" s="34"/>
      <x:c r="F446" s="32"/>
      <x:c r="G446" s="36" t="str">
        <x:f>IF(OR(A446="",E446="",F446="",NOT(ISNUMBER(E446)),NOT(ISNUMBER(F446))),"",ROUND(E446*F446,2))</x:f>
      </x:c>
      <x:c r="H446" s="24"/>
      <x:c r="I446" s="34"/>
      <x:c r="J446" s="36" t="str">
        <x:f>IF(OR(NOT(ISNUMBER(G446)),AND(I446&lt;&gt;"",NOT(ISNUMBER(I446)))),"",G446-I446)</x:f>
      </x:c>
      <x:c r="K446" s="26" t="str">
        <x:f>IF(COUNTA(A446:F446)+COUNTA(H446:I446)+COUNTA(L446:N446)=0,"",IF(OR(A446="",B446="",C446="",D446="",E446="",F446="",H446="",L446="",M446=""),"Completar campos",IF(OR(NOT(ISNUMBER(B446)),NOT(ISNUMBER(C446)),NOT(ISNUMBER(E446)),NOT(ISNUMBER(F446)),AND(I446&lt;&gt;"",NOT(ISNUMBER(I446)))),"Revisar data/valor",IF(DAY(C446)&lt;&gt;1,"Competência inválida",IF(OR(E446&lt;0,F446&lt;0,F446&gt;1,I446&lt;0),"Valor ou taxa inválida",IF(COUNTIF($A$8:$A$507,A446)&gt;1,"ID duplicado",IF(I446&gt;G446,"Pago acima da comissão",IF(AND(H446&lt;&gt;"Sim",H446&lt;&gt;"Não"),"Conferência inválida",""))))))))</x:f>
      </x:c>
      <x:c r="L446" s="24"/>
      <x:c r="M446" s="24"/>
      <x:c r="N446" s="24"/>
    </x:row>
    <x:row r="447" ht="22" customHeight="1">
      <x:c r="A447" s="24"/>
      <x:c r="B447" s="28"/>
      <x:c r="C447" s="30"/>
      <x:c r="D447" s="24"/>
      <x:c r="E447" s="34"/>
      <x:c r="F447" s="32"/>
      <x:c r="G447" s="36" t="str">
        <x:f>IF(OR(A447="",E447="",F447="",NOT(ISNUMBER(E447)),NOT(ISNUMBER(F447))),"",ROUND(E447*F447,2))</x:f>
      </x:c>
      <x:c r="H447" s="24"/>
      <x:c r="I447" s="34"/>
      <x:c r="J447" s="36" t="str">
        <x:f>IF(OR(NOT(ISNUMBER(G447)),AND(I447&lt;&gt;"",NOT(ISNUMBER(I447)))),"",G447-I447)</x:f>
      </x:c>
      <x:c r="K447" s="26" t="str">
        <x:f>IF(COUNTA(A447:F447)+COUNTA(H447:I447)+COUNTA(L447:N447)=0,"",IF(OR(A447="",B447="",C447="",D447="",E447="",F447="",H447="",L447="",M447=""),"Completar campos",IF(OR(NOT(ISNUMBER(B447)),NOT(ISNUMBER(C447)),NOT(ISNUMBER(E447)),NOT(ISNUMBER(F447)),AND(I447&lt;&gt;"",NOT(ISNUMBER(I447)))),"Revisar data/valor",IF(DAY(C447)&lt;&gt;1,"Competência inválida",IF(OR(E447&lt;0,F447&lt;0,F447&gt;1,I447&lt;0),"Valor ou taxa inválida",IF(COUNTIF($A$8:$A$507,A447)&gt;1,"ID duplicado",IF(I447&gt;G447,"Pago acima da comissão",IF(AND(H447&lt;&gt;"Sim",H447&lt;&gt;"Não"),"Conferência inválida",""))))))))</x:f>
      </x:c>
      <x:c r="L447" s="24"/>
      <x:c r="M447" s="24"/>
      <x:c r="N447" s="24"/>
    </x:row>
    <x:row r="448" ht="22" customHeight="1">
      <x:c r="A448" s="24"/>
      <x:c r="B448" s="28"/>
      <x:c r="C448" s="30"/>
      <x:c r="D448" s="24"/>
      <x:c r="E448" s="34"/>
      <x:c r="F448" s="32"/>
      <x:c r="G448" s="36" t="str">
        <x:f>IF(OR(A448="",E448="",F448="",NOT(ISNUMBER(E448)),NOT(ISNUMBER(F448))),"",ROUND(E448*F448,2))</x:f>
      </x:c>
      <x:c r="H448" s="24"/>
      <x:c r="I448" s="34"/>
      <x:c r="J448" s="36" t="str">
        <x:f>IF(OR(NOT(ISNUMBER(G448)),AND(I448&lt;&gt;"",NOT(ISNUMBER(I448)))),"",G448-I448)</x:f>
      </x:c>
      <x:c r="K448" s="26" t="str">
        <x:f>IF(COUNTA(A448:F448)+COUNTA(H448:I448)+COUNTA(L448:N448)=0,"",IF(OR(A448="",B448="",C448="",D448="",E448="",F448="",H448="",L448="",M448=""),"Completar campos",IF(OR(NOT(ISNUMBER(B448)),NOT(ISNUMBER(C448)),NOT(ISNUMBER(E448)),NOT(ISNUMBER(F448)),AND(I448&lt;&gt;"",NOT(ISNUMBER(I448)))),"Revisar data/valor",IF(DAY(C448)&lt;&gt;1,"Competência inválida",IF(OR(E448&lt;0,F448&lt;0,F448&gt;1,I448&lt;0),"Valor ou taxa inválida",IF(COUNTIF($A$8:$A$507,A448)&gt;1,"ID duplicado",IF(I448&gt;G448,"Pago acima da comissão",IF(AND(H448&lt;&gt;"Sim",H448&lt;&gt;"Não"),"Conferência inválida",""))))))))</x:f>
      </x:c>
      <x:c r="L448" s="24"/>
      <x:c r="M448" s="24"/>
      <x:c r="N448" s="24"/>
    </x:row>
    <x:row r="449" ht="22" customHeight="1">
      <x:c r="A449" s="24"/>
      <x:c r="B449" s="28"/>
      <x:c r="C449" s="30"/>
      <x:c r="D449" s="24"/>
      <x:c r="E449" s="34"/>
      <x:c r="F449" s="32"/>
      <x:c r="G449" s="36" t="str">
        <x:f>IF(OR(A449="",E449="",F449="",NOT(ISNUMBER(E449)),NOT(ISNUMBER(F449))),"",ROUND(E449*F449,2))</x:f>
      </x:c>
      <x:c r="H449" s="24"/>
      <x:c r="I449" s="34"/>
      <x:c r="J449" s="36" t="str">
        <x:f>IF(OR(NOT(ISNUMBER(G449)),AND(I449&lt;&gt;"",NOT(ISNUMBER(I449)))),"",G449-I449)</x:f>
      </x:c>
      <x:c r="K449" s="26" t="str">
        <x:f>IF(COUNTA(A449:F449)+COUNTA(H449:I449)+COUNTA(L449:N449)=0,"",IF(OR(A449="",B449="",C449="",D449="",E449="",F449="",H449="",L449="",M449=""),"Completar campos",IF(OR(NOT(ISNUMBER(B449)),NOT(ISNUMBER(C449)),NOT(ISNUMBER(E449)),NOT(ISNUMBER(F449)),AND(I449&lt;&gt;"",NOT(ISNUMBER(I449)))),"Revisar data/valor",IF(DAY(C449)&lt;&gt;1,"Competência inválida",IF(OR(E449&lt;0,F449&lt;0,F449&gt;1,I449&lt;0),"Valor ou taxa inválida",IF(COUNTIF($A$8:$A$507,A449)&gt;1,"ID duplicado",IF(I449&gt;G449,"Pago acima da comissão",IF(AND(H449&lt;&gt;"Sim",H449&lt;&gt;"Não"),"Conferência inválida",""))))))))</x:f>
      </x:c>
      <x:c r="L449" s="24"/>
      <x:c r="M449" s="24"/>
      <x:c r="N449" s="24"/>
    </x:row>
    <x:row r="450" ht="22" customHeight="1">
      <x:c r="A450" s="24"/>
      <x:c r="B450" s="28"/>
      <x:c r="C450" s="30"/>
      <x:c r="D450" s="24"/>
      <x:c r="E450" s="34"/>
      <x:c r="F450" s="32"/>
      <x:c r="G450" s="36" t="str">
        <x:f>IF(OR(A450="",E450="",F450="",NOT(ISNUMBER(E450)),NOT(ISNUMBER(F450))),"",ROUND(E450*F450,2))</x:f>
      </x:c>
      <x:c r="H450" s="24"/>
      <x:c r="I450" s="34"/>
      <x:c r="J450" s="36" t="str">
        <x:f>IF(OR(NOT(ISNUMBER(G450)),AND(I450&lt;&gt;"",NOT(ISNUMBER(I450)))),"",G450-I450)</x:f>
      </x:c>
      <x:c r="K450" s="26" t="str">
        <x:f>IF(COUNTA(A450:F450)+COUNTA(H450:I450)+COUNTA(L450:N450)=0,"",IF(OR(A450="",B450="",C450="",D450="",E450="",F450="",H450="",L450="",M450=""),"Completar campos",IF(OR(NOT(ISNUMBER(B450)),NOT(ISNUMBER(C450)),NOT(ISNUMBER(E450)),NOT(ISNUMBER(F450)),AND(I450&lt;&gt;"",NOT(ISNUMBER(I450)))),"Revisar data/valor",IF(DAY(C450)&lt;&gt;1,"Competência inválida",IF(OR(E450&lt;0,F450&lt;0,F450&gt;1,I450&lt;0),"Valor ou taxa inválida",IF(COUNTIF($A$8:$A$507,A450)&gt;1,"ID duplicado",IF(I450&gt;G450,"Pago acima da comissão",IF(AND(H450&lt;&gt;"Sim",H450&lt;&gt;"Não"),"Conferência inválida",""))))))))</x:f>
      </x:c>
      <x:c r="L450" s="24"/>
      <x:c r="M450" s="24"/>
      <x:c r="N450" s="24"/>
    </x:row>
    <x:row r="451" ht="22" customHeight="1">
      <x:c r="A451" s="24"/>
      <x:c r="B451" s="28"/>
      <x:c r="C451" s="30"/>
      <x:c r="D451" s="24"/>
      <x:c r="E451" s="34"/>
      <x:c r="F451" s="32"/>
      <x:c r="G451" s="36" t="str">
        <x:f>IF(OR(A451="",E451="",F451="",NOT(ISNUMBER(E451)),NOT(ISNUMBER(F451))),"",ROUND(E451*F451,2))</x:f>
      </x:c>
      <x:c r="H451" s="24"/>
      <x:c r="I451" s="34"/>
      <x:c r="J451" s="36" t="str">
        <x:f>IF(OR(NOT(ISNUMBER(G451)),AND(I451&lt;&gt;"",NOT(ISNUMBER(I451)))),"",G451-I451)</x:f>
      </x:c>
      <x:c r="K451" s="26" t="str">
        <x:f>IF(COUNTA(A451:F451)+COUNTA(H451:I451)+COUNTA(L451:N451)=0,"",IF(OR(A451="",B451="",C451="",D451="",E451="",F451="",H451="",L451="",M451=""),"Completar campos",IF(OR(NOT(ISNUMBER(B451)),NOT(ISNUMBER(C451)),NOT(ISNUMBER(E451)),NOT(ISNUMBER(F451)),AND(I451&lt;&gt;"",NOT(ISNUMBER(I451)))),"Revisar data/valor",IF(DAY(C451)&lt;&gt;1,"Competência inválida",IF(OR(E451&lt;0,F451&lt;0,F451&gt;1,I451&lt;0),"Valor ou taxa inválida",IF(COUNTIF($A$8:$A$507,A451)&gt;1,"ID duplicado",IF(I451&gt;G451,"Pago acima da comissão",IF(AND(H451&lt;&gt;"Sim",H451&lt;&gt;"Não"),"Conferência inválida",""))))))))</x:f>
      </x:c>
      <x:c r="L451" s="24"/>
      <x:c r="M451" s="24"/>
      <x:c r="N451" s="24"/>
    </x:row>
    <x:row r="452" ht="22" customHeight="1">
      <x:c r="A452" s="24"/>
      <x:c r="B452" s="28"/>
      <x:c r="C452" s="30"/>
      <x:c r="D452" s="24"/>
      <x:c r="E452" s="34"/>
      <x:c r="F452" s="32"/>
      <x:c r="G452" s="36" t="str">
        <x:f>IF(OR(A452="",E452="",F452="",NOT(ISNUMBER(E452)),NOT(ISNUMBER(F452))),"",ROUND(E452*F452,2))</x:f>
      </x:c>
      <x:c r="H452" s="24"/>
      <x:c r="I452" s="34"/>
      <x:c r="J452" s="36" t="str">
        <x:f>IF(OR(NOT(ISNUMBER(G452)),AND(I452&lt;&gt;"",NOT(ISNUMBER(I452)))),"",G452-I452)</x:f>
      </x:c>
      <x:c r="K452" s="26" t="str">
        <x:f>IF(COUNTA(A452:F452)+COUNTA(H452:I452)+COUNTA(L452:N452)=0,"",IF(OR(A452="",B452="",C452="",D452="",E452="",F452="",H452="",L452="",M452=""),"Completar campos",IF(OR(NOT(ISNUMBER(B452)),NOT(ISNUMBER(C452)),NOT(ISNUMBER(E452)),NOT(ISNUMBER(F452)),AND(I452&lt;&gt;"",NOT(ISNUMBER(I452)))),"Revisar data/valor",IF(DAY(C452)&lt;&gt;1,"Competência inválida",IF(OR(E452&lt;0,F452&lt;0,F452&gt;1,I452&lt;0),"Valor ou taxa inválida",IF(COUNTIF($A$8:$A$507,A452)&gt;1,"ID duplicado",IF(I452&gt;G452,"Pago acima da comissão",IF(AND(H452&lt;&gt;"Sim",H452&lt;&gt;"Não"),"Conferência inválida",""))))))))</x:f>
      </x:c>
      <x:c r="L452" s="24"/>
      <x:c r="M452" s="24"/>
      <x:c r="N452" s="24"/>
    </x:row>
    <x:row r="453" ht="22" customHeight="1">
      <x:c r="A453" s="24"/>
      <x:c r="B453" s="28"/>
      <x:c r="C453" s="30"/>
      <x:c r="D453" s="24"/>
      <x:c r="E453" s="34"/>
      <x:c r="F453" s="32"/>
      <x:c r="G453" s="36" t="str">
        <x:f>IF(OR(A453="",E453="",F453="",NOT(ISNUMBER(E453)),NOT(ISNUMBER(F453))),"",ROUND(E453*F453,2))</x:f>
      </x:c>
      <x:c r="H453" s="24"/>
      <x:c r="I453" s="34"/>
      <x:c r="J453" s="36" t="str">
        <x:f>IF(OR(NOT(ISNUMBER(G453)),AND(I453&lt;&gt;"",NOT(ISNUMBER(I453)))),"",G453-I453)</x:f>
      </x:c>
      <x:c r="K453" s="26" t="str">
        <x:f>IF(COUNTA(A453:F453)+COUNTA(H453:I453)+COUNTA(L453:N453)=0,"",IF(OR(A453="",B453="",C453="",D453="",E453="",F453="",H453="",L453="",M453=""),"Completar campos",IF(OR(NOT(ISNUMBER(B453)),NOT(ISNUMBER(C453)),NOT(ISNUMBER(E453)),NOT(ISNUMBER(F453)),AND(I453&lt;&gt;"",NOT(ISNUMBER(I453)))),"Revisar data/valor",IF(DAY(C453)&lt;&gt;1,"Competência inválida",IF(OR(E453&lt;0,F453&lt;0,F453&gt;1,I453&lt;0),"Valor ou taxa inválida",IF(COUNTIF($A$8:$A$507,A453)&gt;1,"ID duplicado",IF(I453&gt;G453,"Pago acima da comissão",IF(AND(H453&lt;&gt;"Sim",H453&lt;&gt;"Não"),"Conferência inválida",""))))))))</x:f>
      </x:c>
      <x:c r="L453" s="24"/>
      <x:c r="M453" s="24"/>
      <x:c r="N453" s="24"/>
    </x:row>
    <x:row r="454" ht="22" customHeight="1">
      <x:c r="A454" s="24"/>
      <x:c r="B454" s="28"/>
      <x:c r="C454" s="30"/>
      <x:c r="D454" s="24"/>
      <x:c r="E454" s="34"/>
      <x:c r="F454" s="32"/>
      <x:c r="G454" s="36" t="str">
        <x:f>IF(OR(A454="",E454="",F454="",NOT(ISNUMBER(E454)),NOT(ISNUMBER(F454))),"",ROUND(E454*F454,2))</x:f>
      </x:c>
      <x:c r="H454" s="24"/>
      <x:c r="I454" s="34"/>
      <x:c r="J454" s="36" t="str">
        <x:f>IF(OR(NOT(ISNUMBER(G454)),AND(I454&lt;&gt;"",NOT(ISNUMBER(I454)))),"",G454-I454)</x:f>
      </x:c>
      <x:c r="K454" s="26" t="str">
        <x:f>IF(COUNTA(A454:F454)+COUNTA(H454:I454)+COUNTA(L454:N454)=0,"",IF(OR(A454="",B454="",C454="",D454="",E454="",F454="",H454="",L454="",M454=""),"Completar campos",IF(OR(NOT(ISNUMBER(B454)),NOT(ISNUMBER(C454)),NOT(ISNUMBER(E454)),NOT(ISNUMBER(F454)),AND(I454&lt;&gt;"",NOT(ISNUMBER(I454)))),"Revisar data/valor",IF(DAY(C454)&lt;&gt;1,"Competência inválida",IF(OR(E454&lt;0,F454&lt;0,F454&gt;1,I454&lt;0),"Valor ou taxa inválida",IF(COUNTIF($A$8:$A$507,A454)&gt;1,"ID duplicado",IF(I454&gt;G454,"Pago acima da comissão",IF(AND(H454&lt;&gt;"Sim",H454&lt;&gt;"Não"),"Conferência inválida",""))))))))</x:f>
      </x:c>
      <x:c r="L454" s="24"/>
      <x:c r="M454" s="24"/>
      <x:c r="N454" s="24"/>
    </x:row>
    <x:row r="455" ht="22" customHeight="1">
      <x:c r="A455" s="24"/>
      <x:c r="B455" s="28"/>
      <x:c r="C455" s="30"/>
      <x:c r="D455" s="24"/>
      <x:c r="E455" s="34"/>
      <x:c r="F455" s="32"/>
      <x:c r="G455" s="36" t="str">
        <x:f>IF(OR(A455="",E455="",F455="",NOT(ISNUMBER(E455)),NOT(ISNUMBER(F455))),"",ROUND(E455*F455,2))</x:f>
      </x:c>
      <x:c r="H455" s="24"/>
      <x:c r="I455" s="34"/>
      <x:c r="J455" s="36" t="str">
        <x:f>IF(OR(NOT(ISNUMBER(G455)),AND(I455&lt;&gt;"",NOT(ISNUMBER(I455)))),"",G455-I455)</x:f>
      </x:c>
      <x:c r="K455" s="26" t="str">
        <x:f>IF(COUNTA(A455:F455)+COUNTA(H455:I455)+COUNTA(L455:N455)=0,"",IF(OR(A455="",B455="",C455="",D455="",E455="",F455="",H455="",L455="",M455=""),"Completar campos",IF(OR(NOT(ISNUMBER(B455)),NOT(ISNUMBER(C455)),NOT(ISNUMBER(E455)),NOT(ISNUMBER(F455)),AND(I455&lt;&gt;"",NOT(ISNUMBER(I455)))),"Revisar data/valor",IF(DAY(C455)&lt;&gt;1,"Competência inválida",IF(OR(E455&lt;0,F455&lt;0,F455&gt;1,I455&lt;0),"Valor ou taxa inválida",IF(COUNTIF($A$8:$A$507,A455)&gt;1,"ID duplicado",IF(I455&gt;G455,"Pago acima da comissão",IF(AND(H455&lt;&gt;"Sim",H455&lt;&gt;"Não"),"Conferência inválida",""))))))))</x:f>
      </x:c>
      <x:c r="L455" s="24"/>
      <x:c r="M455" s="24"/>
      <x:c r="N455" s="24"/>
    </x:row>
    <x:row r="456" ht="22" customHeight="1">
      <x:c r="A456" s="24"/>
      <x:c r="B456" s="28"/>
      <x:c r="C456" s="30"/>
      <x:c r="D456" s="24"/>
      <x:c r="E456" s="34"/>
      <x:c r="F456" s="32"/>
      <x:c r="G456" s="36" t="str">
        <x:f>IF(OR(A456="",E456="",F456="",NOT(ISNUMBER(E456)),NOT(ISNUMBER(F456))),"",ROUND(E456*F456,2))</x:f>
      </x:c>
      <x:c r="H456" s="24"/>
      <x:c r="I456" s="34"/>
      <x:c r="J456" s="36" t="str">
        <x:f>IF(OR(NOT(ISNUMBER(G456)),AND(I456&lt;&gt;"",NOT(ISNUMBER(I456)))),"",G456-I456)</x:f>
      </x:c>
      <x:c r="K456" s="26" t="str">
        <x:f>IF(COUNTA(A456:F456)+COUNTA(H456:I456)+COUNTA(L456:N456)=0,"",IF(OR(A456="",B456="",C456="",D456="",E456="",F456="",H456="",L456="",M456=""),"Completar campos",IF(OR(NOT(ISNUMBER(B456)),NOT(ISNUMBER(C456)),NOT(ISNUMBER(E456)),NOT(ISNUMBER(F456)),AND(I456&lt;&gt;"",NOT(ISNUMBER(I456)))),"Revisar data/valor",IF(DAY(C456)&lt;&gt;1,"Competência inválida",IF(OR(E456&lt;0,F456&lt;0,F456&gt;1,I456&lt;0),"Valor ou taxa inválida",IF(COUNTIF($A$8:$A$507,A456)&gt;1,"ID duplicado",IF(I456&gt;G456,"Pago acima da comissão",IF(AND(H456&lt;&gt;"Sim",H456&lt;&gt;"Não"),"Conferência inválida",""))))))))</x:f>
      </x:c>
      <x:c r="L456" s="24"/>
      <x:c r="M456" s="24"/>
      <x:c r="N456" s="24"/>
    </x:row>
    <x:row r="457" ht="22" customHeight="1">
      <x:c r="A457" s="24"/>
      <x:c r="B457" s="28"/>
      <x:c r="C457" s="30"/>
      <x:c r="D457" s="24"/>
      <x:c r="E457" s="34"/>
      <x:c r="F457" s="32"/>
      <x:c r="G457" s="36" t="str">
        <x:f>IF(OR(A457="",E457="",F457="",NOT(ISNUMBER(E457)),NOT(ISNUMBER(F457))),"",ROUND(E457*F457,2))</x:f>
      </x:c>
      <x:c r="H457" s="24"/>
      <x:c r="I457" s="34"/>
      <x:c r="J457" s="36" t="str">
        <x:f>IF(OR(NOT(ISNUMBER(G457)),AND(I457&lt;&gt;"",NOT(ISNUMBER(I457)))),"",G457-I457)</x:f>
      </x:c>
      <x:c r="K457" s="26" t="str">
        <x:f>IF(COUNTA(A457:F457)+COUNTA(H457:I457)+COUNTA(L457:N457)=0,"",IF(OR(A457="",B457="",C457="",D457="",E457="",F457="",H457="",L457="",M457=""),"Completar campos",IF(OR(NOT(ISNUMBER(B457)),NOT(ISNUMBER(C457)),NOT(ISNUMBER(E457)),NOT(ISNUMBER(F457)),AND(I457&lt;&gt;"",NOT(ISNUMBER(I457)))),"Revisar data/valor",IF(DAY(C457)&lt;&gt;1,"Competência inválida",IF(OR(E457&lt;0,F457&lt;0,F457&gt;1,I457&lt;0),"Valor ou taxa inválida",IF(COUNTIF($A$8:$A$507,A457)&gt;1,"ID duplicado",IF(I457&gt;G457,"Pago acima da comissão",IF(AND(H457&lt;&gt;"Sim",H457&lt;&gt;"Não"),"Conferência inválida",""))))))))</x:f>
      </x:c>
      <x:c r="L457" s="24"/>
      <x:c r="M457" s="24"/>
      <x:c r="N457" s="24"/>
    </x:row>
    <x:row r="458" ht="22" customHeight="1">
      <x:c r="A458" s="24"/>
      <x:c r="B458" s="28"/>
      <x:c r="C458" s="30"/>
      <x:c r="D458" s="24"/>
      <x:c r="E458" s="34"/>
      <x:c r="F458" s="32"/>
      <x:c r="G458" s="36" t="str">
        <x:f>IF(OR(A458="",E458="",F458="",NOT(ISNUMBER(E458)),NOT(ISNUMBER(F458))),"",ROUND(E458*F458,2))</x:f>
      </x:c>
      <x:c r="H458" s="24"/>
      <x:c r="I458" s="34"/>
      <x:c r="J458" s="36" t="str">
        <x:f>IF(OR(NOT(ISNUMBER(G458)),AND(I458&lt;&gt;"",NOT(ISNUMBER(I458)))),"",G458-I458)</x:f>
      </x:c>
      <x:c r="K458" s="26" t="str">
        <x:f>IF(COUNTA(A458:F458)+COUNTA(H458:I458)+COUNTA(L458:N458)=0,"",IF(OR(A458="",B458="",C458="",D458="",E458="",F458="",H458="",L458="",M458=""),"Completar campos",IF(OR(NOT(ISNUMBER(B458)),NOT(ISNUMBER(C458)),NOT(ISNUMBER(E458)),NOT(ISNUMBER(F458)),AND(I458&lt;&gt;"",NOT(ISNUMBER(I458)))),"Revisar data/valor",IF(DAY(C458)&lt;&gt;1,"Competência inválida",IF(OR(E458&lt;0,F458&lt;0,F458&gt;1,I458&lt;0),"Valor ou taxa inválida",IF(COUNTIF($A$8:$A$507,A458)&gt;1,"ID duplicado",IF(I458&gt;G458,"Pago acima da comissão",IF(AND(H458&lt;&gt;"Sim",H458&lt;&gt;"Não"),"Conferência inválida",""))))))))</x:f>
      </x:c>
      <x:c r="L458" s="24"/>
      <x:c r="M458" s="24"/>
      <x:c r="N458" s="24"/>
    </x:row>
    <x:row r="459" ht="22" customHeight="1">
      <x:c r="A459" s="24"/>
      <x:c r="B459" s="28"/>
      <x:c r="C459" s="30"/>
      <x:c r="D459" s="24"/>
      <x:c r="E459" s="34"/>
      <x:c r="F459" s="32"/>
      <x:c r="G459" s="36" t="str">
        <x:f>IF(OR(A459="",E459="",F459="",NOT(ISNUMBER(E459)),NOT(ISNUMBER(F459))),"",ROUND(E459*F459,2))</x:f>
      </x:c>
      <x:c r="H459" s="24"/>
      <x:c r="I459" s="34"/>
      <x:c r="J459" s="36" t="str">
        <x:f>IF(OR(NOT(ISNUMBER(G459)),AND(I459&lt;&gt;"",NOT(ISNUMBER(I459)))),"",G459-I459)</x:f>
      </x:c>
      <x:c r="K459" s="26" t="str">
        <x:f>IF(COUNTA(A459:F459)+COUNTA(H459:I459)+COUNTA(L459:N459)=0,"",IF(OR(A459="",B459="",C459="",D459="",E459="",F459="",H459="",L459="",M459=""),"Completar campos",IF(OR(NOT(ISNUMBER(B459)),NOT(ISNUMBER(C459)),NOT(ISNUMBER(E459)),NOT(ISNUMBER(F459)),AND(I459&lt;&gt;"",NOT(ISNUMBER(I459)))),"Revisar data/valor",IF(DAY(C459)&lt;&gt;1,"Competência inválida",IF(OR(E459&lt;0,F459&lt;0,F459&gt;1,I459&lt;0),"Valor ou taxa inválida",IF(COUNTIF($A$8:$A$507,A459)&gt;1,"ID duplicado",IF(I459&gt;G459,"Pago acima da comissão",IF(AND(H459&lt;&gt;"Sim",H459&lt;&gt;"Não"),"Conferência inválida",""))))))))</x:f>
      </x:c>
      <x:c r="L459" s="24"/>
      <x:c r="M459" s="24"/>
      <x:c r="N459" s="24"/>
    </x:row>
    <x:row r="460" ht="22" customHeight="1">
      <x:c r="A460" s="24"/>
      <x:c r="B460" s="28"/>
      <x:c r="C460" s="30"/>
      <x:c r="D460" s="24"/>
      <x:c r="E460" s="34"/>
      <x:c r="F460" s="32"/>
      <x:c r="G460" s="36" t="str">
        <x:f>IF(OR(A460="",E460="",F460="",NOT(ISNUMBER(E460)),NOT(ISNUMBER(F460))),"",ROUND(E460*F460,2))</x:f>
      </x:c>
      <x:c r="H460" s="24"/>
      <x:c r="I460" s="34"/>
      <x:c r="J460" s="36" t="str">
        <x:f>IF(OR(NOT(ISNUMBER(G460)),AND(I460&lt;&gt;"",NOT(ISNUMBER(I460)))),"",G460-I460)</x:f>
      </x:c>
      <x:c r="K460" s="26" t="str">
        <x:f>IF(COUNTA(A460:F460)+COUNTA(H460:I460)+COUNTA(L460:N460)=0,"",IF(OR(A460="",B460="",C460="",D460="",E460="",F460="",H460="",L460="",M460=""),"Completar campos",IF(OR(NOT(ISNUMBER(B460)),NOT(ISNUMBER(C460)),NOT(ISNUMBER(E460)),NOT(ISNUMBER(F460)),AND(I460&lt;&gt;"",NOT(ISNUMBER(I460)))),"Revisar data/valor",IF(DAY(C460)&lt;&gt;1,"Competência inválida",IF(OR(E460&lt;0,F460&lt;0,F460&gt;1,I460&lt;0),"Valor ou taxa inválida",IF(COUNTIF($A$8:$A$507,A460)&gt;1,"ID duplicado",IF(I460&gt;G460,"Pago acima da comissão",IF(AND(H460&lt;&gt;"Sim",H460&lt;&gt;"Não"),"Conferência inválida",""))))))))</x:f>
      </x:c>
      <x:c r="L460" s="24"/>
      <x:c r="M460" s="24"/>
      <x:c r="N460" s="24"/>
    </x:row>
    <x:row r="461" ht="22" customHeight="1">
      <x:c r="A461" s="24"/>
      <x:c r="B461" s="28"/>
      <x:c r="C461" s="30"/>
      <x:c r="D461" s="24"/>
      <x:c r="E461" s="34"/>
      <x:c r="F461" s="32"/>
      <x:c r="G461" s="36" t="str">
        <x:f>IF(OR(A461="",E461="",F461="",NOT(ISNUMBER(E461)),NOT(ISNUMBER(F461))),"",ROUND(E461*F461,2))</x:f>
      </x:c>
      <x:c r="H461" s="24"/>
      <x:c r="I461" s="34"/>
      <x:c r="J461" s="36" t="str">
        <x:f>IF(OR(NOT(ISNUMBER(G461)),AND(I461&lt;&gt;"",NOT(ISNUMBER(I461)))),"",G461-I461)</x:f>
      </x:c>
      <x:c r="K461" s="26" t="str">
        <x:f>IF(COUNTA(A461:F461)+COUNTA(H461:I461)+COUNTA(L461:N461)=0,"",IF(OR(A461="",B461="",C461="",D461="",E461="",F461="",H461="",L461="",M461=""),"Completar campos",IF(OR(NOT(ISNUMBER(B461)),NOT(ISNUMBER(C461)),NOT(ISNUMBER(E461)),NOT(ISNUMBER(F461)),AND(I461&lt;&gt;"",NOT(ISNUMBER(I461)))),"Revisar data/valor",IF(DAY(C461)&lt;&gt;1,"Competência inválida",IF(OR(E461&lt;0,F461&lt;0,F461&gt;1,I461&lt;0),"Valor ou taxa inválida",IF(COUNTIF($A$8:$A$507,A461)&gt;1,"ID duplicado",IF(I461&gt;G461,"Pago acima da comissão",IF(AND(H461&lt;&gt;"Sim",H461&lt;&gt;"Não"),"Conferência inválida",""))))))))</x:f>
      </x:c>
      <x:c r="L461" s="24"/>
      <x:c r="M461" s="24"/>
      <x:c r="N461" s="24"/>
    </x:row>
    <x:row r="462" ht="22" customHeight="1">
      <x:c r="A462" s="24"/>
      <x:c r="B462" s="28"/>
      <x:c r="C462" s="30"/>
      <x:c r="D462" s="24"/>
      <x:c r="E462" s="34"/>
      <x:c r="F462" s="32"/>
      <x:c r="G462" s="36" t="str">
        <x:f>IF(OR(A462="",E462="",F462="",NOT(ISNUMBER(E462)),NOT(ISNUMBER(F462))),"",ROUND(E462*F462,2))</x:f>
      </x:c>
      <x:c r="H462" s="24"/>
      <x:c r="I462" s="34"/>
      <x:c r="J462" s="36" t="str">
        <x:f>IF(OR(NOT(ISNUMBER(G462)),AND(I462&lt;&gt;"",NOT(ISNUMBER(I462)))),"",G462-I462)</x:f>
      </x:c>
      <x:c r="K462" s="26" t="str">
        <x:f>IF(COUNTA(A462:F462)+COUNTA(H462:I462)+COUNTA(L462:N462)=0,"",IF(OR(A462="",B462="",C462="",D462="",E462="",F462="",H462="",L462="",M462=""),"Completar campos",IF(OR(NOT(ISNUMBER(B462)),NOT(ISNUMBER(C462)),NOT(ISNUMBER(E462)),NOT(ISNUMBER(F462)),AND(I462&lt;&gt;"",NOT(ISNUMBER(I462)))),"Revisar data/valor",IF(DAY(C462)&lt;&gt;1,"Competência inválida",IF(OR(E462&lt;0,F462&lt;0,F462&gt;1,I462&lt;0),"Valor ou taxa inválida",IF(COUNTIF($A$8:$A$507,A462)&gt;1,"ID duplicado",IF(I462&gt;G462,"Pago acima da comissão",IF(AND(H462&lt;&gt;"Sim",H462&lt;&gt;"Não"),"Conferência inválida",""))))))))</x:f>
      </x:c>
      <x:c r="L462" s="24"/>
      <x:c r="M462" s="24"/>
      <x:c r="N462" s="24"/>
    </x:row>
    <x:row r="463" ht="22" customHeight="1">
      <x:c r="A463" s="24"/>
      <x:c r="B463" s="28"/>
      <x:c r="C463" s="30"/>
      <x:c r="D463" s="24"/>
      <x:c r="E463" s="34"/>
      <x:c r="F463" s="32"/>
      <x:c r="G463" s="36" t="str">
        <x:f>IF(OR(A463="",E463="",F463="",NOT(ISNUMBER(E463)),NOT(ISNUMBER(F463))),"",ROUND(E463*F463,2))</x:f>
      </x:c>
      <x:c r="H463" s="24"/>
      <x:c r="I463" s="34"/>
      <x:c r="J463" s="36" t="str">
        <x:f>IF(OR(NOT(ISNUMBER(G463)),AND(I463&lt;&gt;"",NOT(ISNUMBER(I463)))),"",G463-I463)</x:f>
      </x:c>
      <x:c r="K463" s="26" t="str">
        <x:f>IF(COUNTA(A463:F463)+COUNTA(H463:I463)+COUNTA(L463:N463)=0,"",IF(OR(A463="",B463="",C463="",D463="",E463="",F463="",H463="",L463="",M463=""),"Completar campos",IF(OR(NOT(ISNUMBER(B463)),NOT(ISNUMBER(C463)),NOT(ISNUMBER(E463)),NOT(ISNUMBER(F463)),AND(I463&lt;&gt;"",NOT(ISNUMBER(I463)))),"Revisar data/valor",IF(DAY(C463)&lt;&gt;1,"Competência inválida",IF(OR(E463&lt;0,F463&lt;0,F463&gt;1,I463&lt;0),"Valor ou taxa inválida",IF(COUNTIF($A$8:$A$507,A463)&gt;1,"ID duplicado",IF(I463&gt;G463,"Pago acima da comissão",IF(AND(H463&lt;&gt;"Sim",H463&lt;&gt;"Não"),"Conferência inválida",""))))))))</x:f>
      </x:c>
      <x:c r="L463" s="24"/>
      <x:c r="M463" s="24"/>
      <x:c r="N463" s="24"/>
    </x:row>
    <x:row r="464" ht="22" customHeight="1">
      <x:c r="A464" s="24"/>
      <x:c r="B464" s="28"/>
      <x:c r="C464" s="30"/>
      <x:c r="D464" s="24"/>
      <x:c r="E464" s="34"/>
      <x:c r="F464" s="32"/>
      <x:c r="G464" s="36" t="str">
        <x:f>IF(OR(A464="",E464="",F464="",NOT(ISNUMBER(E464)),NOT(ISNUMBER(F464))),"",ROUND(E464*F464,2))</x:f>
      </x:c>
      <x:c r="H464" s="24"/>
      <x:c r="I464" s="34"/>
      <x:c r="J464" s="36" t="str">
        <x:f>IF(OR(NOT(ISNUMBER(G464)),AND(I464&lt;&gt;"",NOT(ISNUMBER(I464)))),"",G464-I464)</x:f>
      </x:c>
      <x:c r="K464" s="26" t="str">
        <x:f>IF(COUNTA(A464:F464)+COUNTA(H464:I464)+COUNTA(L464:N464)=0,"",IF(OR(A464="",B464="",C464="",D464="",E464="",F464="",H464="",L464="",M464=""),"Completar campos",IF(OR(NOT(ISNUMBER(B464)),NOT(ISNUMBER(C464)),NOT(ISNUMBER(E464)),NOT(ISNUMBER(F464)),AND(I464&lt;&gt;"",NOT(ISNUMBER(I464)))),"Revisar data/valor",IF(DAY(C464)&lt;&gt;1,"Competência inválida",IF(OR(E464&lt;0,F464&lt;0,F464&gt;1,I464&lt;0),"Valor ou taxa inválida",IF(COUNTIF($A$8:$A$507,A464)&gt;1,"ID duplicado",IF(I464&gt;G464,"Pago acima da comissão",IF(AND(H464&lt;&gt;"Sim",H464&lt;&gt;"Não"),"Conferência inválida",""))))))))</x:f>
      </x:c>
      <x:c r="L464" s="24"/>
      <x:c r="M464" s="24"/>
      <x:c r="N464" s="24"/>
    </x:row>
    <x:row r="465" ht="22" customHeight="1">
      <x:c r="A465" s="24"/>
      <x:c r="B465" s="28"/>
      <x:c r="C465" s="30"/>
      <x:c r="D465" s="24"/>
      <x:c r="E465" s="34"/>
      <x:c r="F465" s="32"/>
      <x:c r="G465" s="36" t="str">
        <x:f>IF(OR(A465="",E465="",F465="",NOT(ISNUMBER(E465)),NOT(ISNUMBER(F465))),"",ROUND(E465*F465,2))</x:f>
      </x:c>
      <x:c r="H465" s="24"/>
      <x:c r="I465" s="34"/>
      <x:c r="J465" s="36" t="str">
        <x:f>IF(OR(NOT(ISNUMBER(G465)),AND(I465&lt;&gt;"",NOT(ISNUMBER(I465)))),"",G465-I465)</x:f>
      </x:c>
      <x:c r="K465" s="26" t="str">
        <x:f>IF(COUNTA(A465:F465)+COUNTA(H465:I465)+COUNTA(L465:N465)=0,"",IF(OR(A465="",B465="",C465="",D465="",E465="",F465="",H465="",L465="",M465=""),"Completar campos",IF(OR(NOT(ISNUMBER(B465)),NOT(ISNUMBER(C465)),NOT(ISNUMBER(E465)),NOT(ISNUMBER(F465)),AND(I465&lt;&gt;"",NOT(ISNUMBER(I465)))),"Revisar data/valor",IF(DAY(C465)&lt;&gt;1,"Competência inválida",IF(OR(E465&lt;0,F465&lt;0,F465&gt;1,I465&lt;0),"Valor ou taxa inválida",IF(COUNTIF($A$8:$A$507,A465)&gt;1,"ID duplicado",IF(I465&gt;G465,"Pago acima da comissão",IF(AND(H465&lt;&gt;"Sim",H465&lt;&gt;"Não"),"Conferência inválida",""))))))))</x:f>
      </x:c>
      <x:c r="L465" s="24"/>
      <x:c r="M465" s="24"/>
      <x:c r="N465" s="24"/>
    </x:row>
    <x:row r="466" ht="22" customHeight="1">
      <x:c r="A466" s="24"/>
      <x:c r="B466" s="28"/>
      <x:c r="C466" s="30"/>
      <x:c r="D466" s="24"/>
      <x:c r="E466" s="34"/>
      <x:c r="F466" s="32"/>
      <x:c r="G466" s="36" t="str">
        <x:f>IF(OR(A466="",E466="",F466="",NOT(ISNUMBER(E466)),NOT(ISNUMBER(F466))),"",ROUND(E466*F466,2))</x:f>
      </x:c>
      <x:c r="H466" s="24"/>
      <x:c r="I466" s="34"/>
      <x:c r="J466" s="36" t="str">
        <x:f>IF(OR(NOT(ISNUMBER(G466)),AND(I466&lt;&gt;"",NOT(ISNUMBER(I466)))),"",G466-I466)</x:f>
      </x:c>
      <x:c r="K466" s="26" t="str">
        <x:f>IF(COUNTA(A466:F466)+COUNTA(H466:I466)+COUNTA(L466:N466)=0,"",IF(OR(A466="",B466="",C466="",D466="",E466="",F466="",H466="",L466="",M466=""),"Completar campos",IF(OR(NOT(ISNUMBER(B466)),NOT(ISNUMBER(C466)),NOT(ISNUMBER(E466)),NOT(ISNUMBER(F466)),AND(I466&lt;&gt;"",NOT(ISNUMBER(I466)))),"Revisar data/valor",IF(DAY(C466)&lt;&gt;1,"Competência inválida",IF(OR(E466&lt;0,F466&lt;0,F466&gt;1,I466&lt;0),"Valor ou taxa inválida",IF(COUNTIF($A$8:$A$507,A466)&gt;1,"ID duplicado",IF(I466&gt;G466,"Pago acima da comissão",IF(AND(H466&lt;&gt;"Sim",H466&lt;&gt;"Não"),"Conferência inválida",""))))))))</x:f>
      </x:c>
      <x:c r="L466" s="24"/>
      <x:c r="M466" s="24"/>
      <x:c r="N466" s="24"/>
    </x:row>
    <x:row r="467" ht="22" customHeight="1">
      <x:c r="A467" s="24"/>
      <x:c r="B467" s="28"/>
      <x:c r="C467" s="30"/>
      <x:c r="D467" s="24"/>
      <x:c r="E467" s="34"/>
      <x:c r="F467" s="32"/>
      <x:c r="G467" s="36" t="str">
        <x:f>IF(OR(A467="",E467="",F467="",NOT(ISNUMBER(E467)),NOT(ISNUMBER(F467))),"",ROUND(E467*F467,2))</x:f>
      </x:c>
      <x:c r="H467" s="24"/>
      <x:c r="I467" s="34"/>
      <x:c r="J467" s="36" t="str">
        <x:f>IF(OR(NOT(ISNUMBER(G467)),AND(I467&lt;&gt;"",NOT(ISNUMBER(I467)))),"",G467-I467)</x:f>
      </x:c>
      <x:c r="K467" s="26" t="str">
        <x:f>IF(COUNTA(A467:F467)+COUNTA(H467:I467)+COUNTA(L467:N467)=0,"",IF(OR(A467="",B467="",C467="",D467="",E467="",F467="",H467="",L467="",M467=""),"Completar campos",IF(OR(NOT(ISNUMBER(B467)),NOT(ISNUMBER(C467)),NOT(ISNUMBER(E467)),NOT(ISNUMBER(F467)),AND(I467&lt;&gt;"",NOT(ISNUMBER(I467)))),"Revisar data/valor",IF(DAY(C467)&lt;&gt;1,"Competência inválida",IF(OR(E467&lt;0,F467&lt;0,F467&gt;1,I467&lt;0),"Valor ou taxa inválida",IF(COUNTIF($A$8:$A$507,A467)&gt;1,"ID duplicado",IF(I467&gt;G467,"Pago acima da comissão",IF(AND(H467&lt;&gt;"Sim",H467&lt;&gt;"Não"),"Conferência inválida",""))))))))</x:f>
      </x:c>
      <x:c r="L467" s="24"/>
      <x:c r="M467" s="24"/>
      <x:c r="N467" s="24"/>
    </x:row>
    <x:row r="468" ht="22" customHeight="1">
      <x:c r="A468" s="24"/>
      <x:c r="B468" s="28"/>
      <x:c r="C468" s="30"/>
      <x:c r="D468" s="24"/>
      <x:c r="E468" s="34"/>
      <x:c r="F468" s="32"/>
      <x:c r="G468" s="36" t="str">
        <x:f>IF(OR(A468="",E468="",F468="",NOT(ISNUMBER(E468)),NOT(ISNUMBER(F468))),"",ROUND(E468*F468,2))</x:f>
      </x:c>
      <x:c r="H468" s="24"/>
      <x:c r="I468" s="34"/>
      <x:c r="J468" s="36" t="str">
        <x:f>IF(OR(NOT(ISNUMBER(G468)),AND(I468&lt;&gt;"",NOT(ISNUMBER(I468)))),"",G468-I468)</x:f>
      </x:c>
      <x:c r="K468" s="26" t="str">
        <x:f>IF(COUNTA(A468:F468)+COUNTA(H468:I468)+COUNTA(L468:N468)=0,"",IF(OR(A468="",B468="",C468="",D468="",E468="",F468="",H468="",L468="",M468=""),"Completar campos",IF(OR(NOT(ISNUMBER(B468)),NOT(ISNUMBER(C468)),NOT(ISNUMBER(E468)),NOT(ISNUMBER(F468)),AND(I468&lt;&gt;"",NOT(ISNUMBER(I468)))),"Revisar data/valor",IF(DAY(C468)&lt;&gt;1,"Competência inválida",IF(OR(E468&lt;0,F468&lt;0,F468&gt;1,I468&lt;0),"Valor ou taxa inválida",IF(COUNTIF($A$8:$A$507,A468)&gt;1,"ID duplicado",IF(I468&gt;G468,"Pago acima da comissão",IF(AND(H468&lt;&gt;"Sim",H468&lt;&gt;"Não"),"Conferência inválida",""))))))))</x:f>
      </x:c>
      <x:c r="L468" s="24"/>
      <x:c r="M468" s="24"/>
      <x:c r="N468" s="24"/>
    </x:row>
    <x:row r="469" ht="22" customHeight="1">
      <x:c r="A469" s="24"/>
      <x:c r="B469" s="28"/>
      <x:c r="C469" s="30"/>
      <x:c r="D469" s="24"/>
      <x:c r="E469" s="34"/>
      <x:c r="F469" s="32"/>
      <x:c r="G469" s="36" t="str">
        <x:f>IF(OR(A469="",E469="",F469="",NOT(ISNUMBER(E469)),NOT(ISNUMBER(F469))),"",ROUND(E469*F469,2))</x:f>
      </x:c>
      <x:c r="H469" s="24"/>
      <x:c r="I469" s="34"/>
      <x:c r="J469" s="36" t="str">
        <x:f>IF(OR(NOT(ISNUMBER(G469)),AND(I469&lt;&gt;"",NOT(ISNUMBER(I469)))),"",G469-I469)</x:f>
      </x:c>
      <x:c r="K469" s="26" t="str">
        <x:f>IF(COUNTA(A469:F469)+COUNTA(H469:I469)+COUNTA(L469:N469)=0,"",IF(OR(A469="",B469="",C469="",D469="",E469="",F469="",H469="",L469="",M469=""),"Completar campos",IF(OR(NOT(ISNUMBER(B469)),NOT(ISNUMBER(C469)),NOT(ISNUMBER(E469)),NOT(ISNUMBER(F469)),AND(I469&lt;&gt;"",NOT(ISNUMBER(I469)))),"Revisar data/valor",IF(DAY(C469)&lt;&gt;1,"Competência inválida",IF(OR(E469&lt;0,F469&lt;0,F469&gt;1,I469&lt;0),"Valor ou taxa inválida",IF(COUNTIF($A$8:$A$507,A469)&gt;1,"ID duplicado",IF(I469&gt;G469,"Pago acima da comissão",IF(AND(H469&lt;&gt;"Sim",H469&lt;&gt;"Não"),"Conferência inválida",""))))))))</x:f>
      </x:c>
      <x:c r="L469" s="24"/>
      <x:c r="M469" s="24"/>
      <x:c r="N469" s="24"/>
    </x:row>
    <x:row r="470" ht="22" customHeight="1">
      <x:c r="A470" s="24"/>
      <x:c r="B470" s="28"/>
      <x:c r="C470" s="30"/>
      <x:c r="D470" s="24"/>
      <x:c r="E470" s="34"/>
      <x:c r="F470" s="32"/>
      <x:c r="G470" s="36" t="str">
        <x:f>IF(OR(A470="",E470="",F470="",NOT(ISNUMBER(E470)),NOT(ISNUMBER(F470))),"",ROUND(E470*F470,2))</x:f>
      </x:c>
      <x:c r="H470" s="24"/>
      <x:c r="I470" s="34"/>
      <x:c r="J470" s="36" t="str">
        <x:f>IF(OR(NOT(ISNUMBER(G470)),AND(I470&lt;&gt;"",NOT(ISNUMBER(I470)))),"",G470-I470)</x:f>
      </x:c>
      <x:c r="K470" s="26" t="str">
        <x:f>IF(COUNTA(A470:F470)+COUNTA(H470:I470)+COUNTA(L470:N470)=0,"",IF(OR(A470="",B470="",C470="",D470="",E470="",F470="",H470="",L470="",M470=""),"Completar campos",IF(OR(NOT(ISNUMBER(B470)),NOT(ISNUMBER(C470)),NOT(ISNUMBER(E470)),NOT(ISNUMBER(F470)),AND(I470&lt;&gt;"",NOT(ISNUMBER(I470)))),"Revisar data/valor",IF(DAY(C470)&lt;&gt;1,"Competência inválida",IF(OR(E470&lt;0,F470&lt;0,F470&gt;1,I470&lt;0),"Valor ou taxa inválida",IF(COUNTIF($A$8:$A$507,A470)&gt;1,"ID duplicado",IF(I470&gt;G470,"Pago acima da comissão",IF(AND(H470&lt;&gt;"Sim",H470&lt;&gt;"Não"),"Conferência inválida",""))))))))</x:f>
      </x:c>
      <x:c r="L470" s="24"/>
      <x:c r="M470" s="24"/>
      <x:c r="N470" s="24"/>
    </x:row>
    <x:row r="471" ht="22" customHeight="1">
      <x:c r="A471" s="24"/>
      <x:c r="B471" s="28"/>
      <x:c r="C471" s="30"/>
      <x:c r="D471" s="24"/>
      <x:c r="E471" s="34"/>
      <x:c r="F471" s="32"/>
      <x:c r="G471" s="36" t="str">
        <x:f>IF(OR(A471="",E471="",F471="",NOT(ISNUMBER(E471)),NOT(ISNUMBER(F471))),"",ROUND(E471*F471,2))</x:f>
      </x:c>
      <x:c r="H471" s="24"/>
      <x:c r="I471" s="34"/>
      <x:c r="J471" s="36" t="str">
        <x:f>IF(OR(NOT(ISNUMBER(G471)),AND(I471&lt;&gt;"",NOT(ISNUMBER(I471)))),"",G471-I471)</x:f>
      </x:c>
      <x:c r="K471" s="26" t="str">
        <x:f>IF(COUNTA(A471:F471)+COUNTA(H471:I471)+COUNTA(L471:N471)=0,"",IF(OR(A471="",B471="",C471="",D471="",E471="",F471="",H471="",L471="",M471=""),"Completar campos",IF(OR(NOT(ISNUMBER(B471)),NOT(ISNUMBER(C471)),NOT(ISNUMBER(E471)),NOT(ISNUMBER(F471)),AND(I471&lt;&gt;"",NOT(ISNUMBER(I471)))),"Revisar data/valor",IF(DAY(C471)&lt;&gt;1,"Competência inválida",IF(OR(E471&lt;0,F471&lt;0,F471&gt;1,I471&lt;0),"Valor ou taxa inválida",IF(COUNTIF($A$8:$A$507,A471)&gt;1,"ID duplicado",IF(I471&gt;G471,"Pago acima da comissão",IF(AND(H471&lt;&gt;"Sim",H471&lt;&gt;"Não"),"Conferência inválida",""))))))))</x:f>
      </x:c>
      <x:c r="L471" s="24"/>
      <x:c r="M471" s="24"/>
      <x:c r="N471" s="24"/>
    </x:row>
    <x:row r="472" ht="22" customHeight="1">
      <x:c r="A472" s="24"/>
      <x:c r="B472" s="28"/>
      <x:c r="C472" s="30"/>
      <x:c r="D472" s="24"/>
      <x:c r="E472" s="34"/>
      <x:c r="F472" s="32"/>
      <x:c r="G472" s="36" t="str">
        <x:f>IF(OR(A472="",E472="",F472="",NOT(ISNUMBER(E472)),NOT(ISNUMBER(F472))),"",ROUND(E472*F472,2))</x:f>
      </x:c>
      <x:c r="H472" s="24"/>
      <x:c r="I472" s="34"/>
      <x:c r="J472" s="36" t="str">
        <x:f>IF(OR(NOT(ISNUMBER(G472)),AND(I472&lt;&gt;"",NOT(ISNUMBER(I472)))),"",G472-I472)</x:f>
      </x:c>
      <x:c r="K472" s="26" t="str">
        <x:f>IF(COUNTA(A472:F472)+COUNTA(H472:I472)+COUNTA(L472:N472)=0,"",IF(OR(A472="",B472="",C472="",D472="",E472="",F472="",H472="",L472="",M472=""),"Completar campos",IF(OR(NOT(ISNUMBER(B472)),NOT(ISNUMBER(C472)),NOT(ISNUMBER(E472)),NOT(ISNUMBER(F472)),AND(I472&lt;&gt;"",NOT(ISNUMBER(I472)))),"Revisar data/valor",IF(DAY(C472)&lt;&gt;1,"Competência inválida",IF(OR(E472&lt;0,F472&lt;0,F472&gt;1,I472&lt;0),"Valor ou taxa inválida",IF(COUNTIF($A$8:$A$507,A472)&gt;1,"ID duplicado",IF(I472&gt;G472,"Pago acima da comissão",IF(AND(H472&lt;&gt;"Sim",H472&lt;&gt;"Não"),"Conferência inválida",""))))))))</x:f>
      </x:c>
      <x:c r="L472" s="24"/>
      <x:c r="M472" s="24"/>
      <x:c r="N472" s="24"/>
    </x:row>
    <x:row r="473" ht="22" customHeight="1">
      <x:c r="A473" s="24"/>
      <x:c r="B473" s="28"/>
      <x:c r="C473" s="30"/>
      <x:c r="D473" s="24"/>
      <x:c r="E473" s="34"/>
      <x:c r="F473" s="32"/>
      <x:c r="G473" s="36" t="str">
        <x:f>IF(OR(A473="",E473="",F473="",NOT(ISNUMBER(E473)),NOT(ISNUMBER(F473))),"",ROUND(E473*F473,2))</x:f>
      </x:c>
      <x:c r="H473" s="24"/>
      <x:c r="I473" s="34"/>
      <x:c r="J473" s="36" t="str">
        <x:f>IF(OR(NOT(ISNUMBER(G473)),AND(I473&lt;&gt;"",NOT(ISNUMBER(I473)))),"",G473-I473)</x:f>
      </x:c>
      <x:c r="K473" s="26" t="str">
        <x:f>IF(COUNTA(A473:F473)+COUNTA(H473:I473)+COUNTA(L473:N473)=0,"",IF(OR(A473="",B473="",C473="",D473="",E473="",F473="",H473="",L473="",M473=""),"Completar campos",IF(OR(NOT(ISNUMBER(B473)),NOT(ISNUMBER(C473)),NOT(ISNUMBER(E473)),NOT(ISNUMBER(F473)),AND(I473&lt;&gt;"",NOT(ISNUMBER(I473)))),"Revisar data/valor",IF(DAY(C473)&lt;&gt;1,"Competência inválida",IF(OR(E473&lt;0,F473&lt;0,F473&gt;1,I473&lt;0),"Valor ou taxa inválida",IF(COUNTIF($A$8:$A$507,A473)&gt;1,"ID duplicado",IF(I473&gt;G473,"Pago acima da comissão",IF(AND(H473&lt;&gt;"Sim",H473&lt;&gt;"Não"),"Conferência inválida",""))))))))</x:f>
      </x:c>
      <x:c r="L473" s="24"/>
      <x:c r="M473" s="24"/>
      <x:c r="N473" s="24"/>
    </x:row>
    <x:row r="474" ht="22" customHeight="1">
      <x:c r="A474" s="24"/>
      <x:c r="B474" s="28"/>
      <x:c r="C474" s="30"/>
      <x:c r="D474" s="24"/>
      <x:c r="E474" s="34"/>
      <x:c r="F474" s="32"/>
      <x:c r="G474" s="36" t="str">
        <x:f>IF(OR(A474="",E474="",F474="",NOT(ISNUMBER(E474)),NOT(ISNUMBER(F474))),"",ROUND(E474*F474,2))</x:f>
      </x:c>
      <x:c r="H474" s="24"/>
      <x:c r="I474" s="34"/>
      <x:c r="J474" s="36" t="str">
        <x:f>IF(OR(NOT(ISNUMBER(G474)),AND(I474&lt;&gt;"",NOT(ISNUMBER(I474)))),"",G474-I474)</x:f>
      </x:c>
      <x:c r="K474" s="26" t="str">
        <x:f>IF(COUNTA(A474:F474)+COUNTA(H474:I474)+COUNTA(L474:N474)=0,"",IF(OR(A474="",B474="",C474="",D474="",E474="",F474="",H474="",L474="",M474=""),"Completar campos",IF(OR(NOT(ISNUMBER(B474)),NOT(ISNUMBER(C474)),NOT(ISNUMBER(E474)),NOT(ISNUMBER(F474)),AND(I474&lt;&gt;"",NOT(ISNUMBER(I474)))),"Revisar data/valor",IF(DAY(C474)&lt;&gt;1,"Competência inválida",IF(OR(E474&lt;0,F474&lt;0,F474&gt;1,I474&lt;0),"Valor ou taxa inválida",IF(COUNTIF($A$8:$A$507,A474)&gt;1,"ID duplicado",IF(I474&gt;G474,"Pago acima da comissão",IF(AND(H474&lt;&gt;"Sim",H474&lt;&gt;"Não"),"Conferência inválida",""))))))))</x:f>
      </x:c>
      <x:c r="L474" s="24"/>
      <x:c r="M474" s="24"/>
      <x:c r="N474" s="24"/>
    </x:row>
    <x:row r="475" ht="22" customHeight="1">
      <x:c r="A475" s="24"/>
      <x:c r="B475" s="28"/>
      <x:c r="C475" s="30"/>
      <x:c r="D475" s="24"/>
      <x:c r="E475" s="34"/>
      <x:c r="F475" s="32"/>
      <x:c r="G475" s="36" t="str">
        <x:f>IF(OR(A475="",E475="",F475="",NOT(ISNUMBER(E475)),NOT(ISNUMBER(F475))),"",ROUND(E475*F475,2))</x:f>
      </x:c>
      <x:c r="H475" s="24"/>
      <x:c r="I475" s="34"/>
      <x:c r="J475" s="36" t="str">
        <x:f>IF(OR(NOT(ISNUMBER(G475)),AND(I475&lt;&gt;"",NOT(ISNUMBER(I475)))),"",G475-I475)</x:f>
      </x:c>
      <x:c r="K475" s="26" t="str">
        <x:f>IF(COUNTA(A475:F475)+COUNTA(H475:I475)+COUNTA(L475:N475)=0,"",IF(OR(A475="",B475="",C475="",D475="",E475="",F475="",H475="",L475="",M475=""),"Completar campos",IF(OR(NOT(ISNUMBER(B475)),NOT(ISNUMBER(C475)),NOT(ISNUMBER(E475)),NOT(ISNUMBER(F475)),AND(I475&lt;&gt;"",NOT(ISNUMBER(I475)))),"Revisar data/valor",IF(DAY(C475)&lt;&gt;1,"Competência inválida",IF(OR(E475&lt;0,F475&lt;0,F475&gt;1,I475&lt;0),"Valor ou taxa inválida",IF(COUNTIF($A$8:$A$507,A475)&gt;1,"ID duplicado",IF(I475&gt;G475,"Pago acima da comissão",IF(AND(H475&lt;&gt;"Sim",H475&lt;&gt;"Não"),"Conferência inválida",""))))))))</x:f>
      </x:c>
      <x:c r="L475" s="24"/>
      <x:c r="M475" s="24"/>
      <x:c r="N475" s="24"/>
    </x:row>
    <x:row r="476" ht="22" customHeight="1">
      <x:c r="A476" s="24"/>
      <x:c r="B476" s="28"/>
      <x:c r="C476" s="30"/>
      <x:c r="D476" s="24"/>
      <x:c r="E476" s="34"/>
      <x:c r="F476" s="32"/>
      <x:c r="G476" s="36" t="str">
        <x:f>IF(OR(A476="",E476="",F476="",NOT(ISNUMBER(E476)),NOT(ISNUMBER(F476))),"",ROUND(E476*F476,2))</x:f>
      </x:c>
      <x:c r="H476" s="24"/>
      <x:c r="I476" s="34"/>
      <x:c r="J476" s="36" t="str">
        <x:f>IF(OR(NOT(ISNUMBER(G476)),AND(I476&lt;&gt;"",NOT(ISNUMBER(I476)))),"",G476-I476)</x:f>
      </x:c>
      <x:c r="K476" s="26" t="str">
        <x:f>IF(COUNTA(A476:F476)+COUNTA(H476:I476)+COUNTA(L476:N476)=0,"",IF(OR(A476="",B476="",C476="",D476="",E476="",F476="",H476="",L476="",M476=""),"Completar campos",IF(OR(NOT(ISNUMBER(B476)),NOT(ISNUMBER(C476)),NOT(ISNUMBER(E476)),NOT(ISNUMBER(F476)),AND(I476&lt;&gt;"",NOT(ISNUMBER(I476)))),"Revisar data/valor",IF(DAY(C476)&lt;&gt;1,"Competência inválida",IF(OR(E476&lt;0,F476&lt;0,F476&gt;1,I476&lt;0),"Valor ou taxa inválida",IF(COUNTIF($A$8:$A$507,A476)&gt;1,"ID duplicado",IF(I476&gt;G476,"Pago acima da comissão",IF(AND(H476&lt;&gt;"Sim",H476&lt;&gt;"Não"),"Conferência inválida",""))))))))</x:f>
      </x:c>
      <x:c r="L476" s="24"/>
      <x:c r="M476" s="24"/>
      <x:c r="N476" s="24"/>
    </x:row>
    <x:row r="477" ht="22" customHeight="1">
      <x:c r="A477" s="24"/>
      <x:c r="B477" s="28"/>
      <x:c r="C477" s="30"/>
      <x:c r="D477" s="24"/>
      <x:c r="E477" s="34"/>
      <x:c r="F477" s="32"/>
      <x:c r="G477" s="36" t="str">
        <x:f>IF(OR(A477="",E477="",F477="",NOT(ISNUMBER(E477)),NOT(ISNUMBER(F477))),"",ROUND(E477*F477,2))</x:f>
      </x:c>
      <x:c r="H477" s="24"/>
      <x:c r="I477" s="34"/>
      <x:c r="J477" s="36" t="str">
        <x:f>IF(OR(NOT(ISNUMBER(G477)),AND(I477&lt;&gt;"",NOT(ISNUMBER(I477)))),"",G477-I477)</x:f>
      </x:c>
      <x:c r="K477" s="26" t="str">
        <x:f>IF(COUNTA(A477:F477)+COUNTA(H477:I477)+COUNTA(L477:N477)=0,"",IF(OR(A477="",B477="",C477="",D477="",E477="",F477="",H477="",L477="",M477=""),"Completar campos",IF(OR(NOT(ISNUMBER(B477)),NOT(ISNUMBER(C477)),NOT(ISNUMBER(E477)),NOT(ISNUMBER(F477)),AND(I477&lt;&gt;"",NOT(ISNUMBER(I477)))),"Revisar data/valor",IF(DAY(C477)&lt;&gt;1,"Competência inválida",IF(OR(E477&lt;0,F477&lt;0,F477&gt;1,I477&lt;0),"Valor ou taxa inválida",IF(COUNTIF($A$8:$A$507,A477)&gt;1,"ID duplicado",IF(I477&gt;G477,"Pago acima da comissão",IF(AND(H477&lt;&gt;"Sim",H477&lt;&gt;"Não"),"Conferência inválida",""))))))))</x:f>
      </x:c>
      <x:c r="L477" s="24"/>
      <x:c r="M477" s="24"/>
      <x:c r="N477" s="24"/>
    </x:row>
    <x:row r="478" ht="22" customHeight="1">
      <x:c r="A478" s="24"/>
      <x:c r="B478" s="28"/>
      <x:c r="C478" s="30"/>
      <x:c r="D478" s="24"/>
      <x:c r="E478" s="34"/>
      <x:c r="F478" s="32"/>
      <x:c r="G478" s="36" t="str">
        <x:f>IF(OR(A478="",E478="",F478="",NOT(ISNUMBER(E478)),NOT(ISNUMBER(F478))),"",ROUND(E478*F478,2))</x:f>
      </x:c>
      <x:c r="H478" s="24"/>
      <x:c r="I478" s="34"/>
      <x:c r="J478" s="36" t="str">
        <x:f>IF(OR(NOT(ISNUMBER(G478)),AND(I478&lt;&gt;"",NOT(ISNUMBER(I478)))),"",G478-I478)</x:f>
      </x:c>
      <x:c r="K478" s="26" t="str">
        <x:f>IF(COUNTA(A478:F478)+COUNTA(H478:I478)+COUNTA(L478:N478)=0,"",IF(OR(A478="",B478="",C478="",D478="",E478="",F478="",H478="",L478="",M478=""),"Completar campos",IF(OR(NOT(ISNUMBER(B478)),NOT(ISNUMBER(C478)),NOT(ISNUMBER(E478)),NOT(ISNUMBER(F478)),AND(I478&lt;&gt;"",NOT(ISNUMBER(I478)))),"Revisar data/valor",IF(DAY(C478)&lt;&gt;1,"Competência inválida",IF(OR(E478&lt;0,F478&lt;0,F478&gt;1,I478&lt;0),"Valor ou taxa inválida",IF(COUNTIF($A$8:$A$507,A478)&gt;1,"ID duplicado",IF(I478&gt;G478,"Pago acima da comissão",IF(AND(H478&lt;&gt;"Sim",H478&lt;&gt;"Não"),"Conferência inválida",""))))))))</x:f>
      </x:c>
      <x:c r="L478" s="24"/>
      <x:c r="M478" s="24"/>
      <x:c r="N478" s="24"/>
    </x:row>
    <x:row r="479" ht="22" customHeight="1">
      <x:c r="A479" s="24"/>
      <x:c r="B479" s="28"/>
      <x:c r="C479" s="30"/>
      <x:c r="D479" s="24"/>
      <x:c r="E479" s="34"/>
      <x:c r="F479" s="32"/>
      <x:c r="G479" s="36" t="str">
        <x:f>IF(OR(A479="",E479="",F479="",NOT(ISNUMBER(E479)),NOT(ISNUMBER(F479))),"",ROUND(E479*F479,2))</x:f>
      </x:c>
      <x:c r="H479" s="24"/>
      <x:c r="I479" s="34"/>
      <x:c r="J479" s="36" t="str">
        <x:f>IF(OR(NOT(ISNUMBER(G479)),AND(I479&lt;&gt;"",NOT(ISNUMBER(I479)))),"",G479-I479)</x:f>
      </x:c>
      <x:c r="K479" s="26" t="str">
        <x:f>IF(COUNTA(A479:F479)+COUNTA(H479:I479)+COUNTA(L479:N479)=0,"",IF(OR(A479="",B479="",C479="",D479="",E479="",F479="",H479="",L479="",M479=""),"Completar campos",IF(OR(NOT(ISNUMBER(B479)),NOT(ISNUMBER(C479)),NOT(ISNUMBER(E479)),NOT(ISNUMBER(F479)),AND(I479&lt;&gt;"",NOT(ISNUMBER(I479)))),"Revisar data/valor",IF(DAY(C479)&lt;&gt;1,"Competência inválida",IF(OR(E479&lt;0,F479&lt;0,F479&gt;1,I479&lt;0),"Valor ou taxa inválida",IF(COUNTIF($A$8:$A$507,A479)&gt;1,"ID duplicado",IF(I479&gt;G479,"Pago acima da comissão",IF(AND(H479&lt;&gt;"Sim",H479&lt;&gt;"Não"),"Conferência inválida",""))))))))</x:f>
      </x:c>
      <x:c r="L479" s="24"/>
      <x:c r="M479" s="24"/>
      <x:c r="N479" s="24"/>
    </x:row>
    <x:row r="480" ht="22" customHeight="1">
      <x:c r="A480" s="24"/>
      <x:c r="B480" s="28"/>
      <x:c r="C480" s="30"/>
      <x:c r="D480" s="24"/>
      <x:c r="E480" s="34"/>
      <x:c r="F480" s="32"/>
      <x:c r="G480" s="36" t="str">
        <x:f>IF(OR(A480="",E480="",F480="",NOT(ISNUMBER(E480)),NOT(ISNUMBER(F480))),"",ROUND(E480*F480,2))</x:f>
      </x:c>
      <x:c r="H480" s="24"/>
      <x:c r="I480" s="34"/>
      <x:c r="J480" s="36" t="str">
        <x:f>IF(OR(NOT(ISNUMBER(G480)),AND(I480&lt;&gt;"",NOT(ISNUMBER(I480)))),"",G480-I480)</x:f>
      </x:c>
      <x:c r="K480" s="26" t="str">
        <x:f>IF(COUNTA(A480:F480)+COUNTA(H480:I480)+COUNTA(L480:N480)=0,"",IF(OR(A480="",B480="",C480="",D480="",E480="",F480="",H480="",L480="",M480=""),"Completar campos",IF(OR(NOT(ISNUMBER(B480)),NOT(ISNUMBER(C480)),NOT(ISNUMBER(E480)),NOT(ISNUMBER(F480)),AND(I480&lt;&gt;"",NOT(ISNUMBER(I480)))),"Revisar data/valor",IF(DAY(C480)&lt;&gt;1,"Competência inválida",IF(OR(E480&lt;0,F480&lt;0,F480&gt;1,I480&lt;0),"Valor ou taxa inválida",IF(COUNTIF($A$8:$A$507,A480)&gt;1,"ID duplicado",IF(I480&gt;G480,"Pago acima da comissão",IF(AND(H480&lt;&gt;"Sim",H480&lt;&gt;"Não"),"Conferência inválida",""))))))))</x:f>
      </x:c>
      <x:c r="L480" s="24"/>
      <x:c r="M480" s="24"/>
      <x:c r="N480" s="24"/>
    </x:row>
    <x:row r="481" ht="22" customHeight="1">
      <x:c r="A481" s="24"/>
      <x:c r="B481" s="28"/>
      <x:c r="C481" s="30"/>
      <x:c r="D481" s="24"/>
      <x:c r="E481" s="34"/>
      <x:c r="F481" s="32"/>
      <x:c r="G481" s="36" t="str">
        <x:f>IF(OR(A481="",E481="",F481="",NOT(ISNUMBER(E481)),NOT(ISNUMBER(F481))),"",ROUND(E481*F481,2))</x:f>
      </x:c>
      <x:c r="H481" s="24"/>
      <x:c r="I481" s="34"/>
      <x:c r="J481" s="36" t="str">
        <x:f>IF(OR(NOT(ISNUMBER(G481)),AND(I481&lt;&gt;"",NOT(ISNUMBER(I481)))),"",G481-I481)</x:f>
      </x:c>
      <x:c r="K481" s="26" t="str">
        <x:f>IF(COUNTA(A481:F481)+COUNTA(H481:I481)+COUNTA(L481:N481)=0,"",IF(OR(A481="",B481="",C481="",D481="",E481="",F481="",H481="",L481="",M481=""),"Completar campos",IF(OR(NOT(ISNUMBER(B481)),NOT(ISNUMBER(C481)),NOT(ISNUMBER(E481)),NOT(ISNUMBER(F481)),AND(I481&lt;&gt;"",NOT(ISNUMBER(I481)))),"Revisar data/valor",IF(DAY(C481)&lt;&gt;1,"Competência inválida",IF(OR(E481&lt;0,F481&lt;0,F481&gt;1,I481&lt;0),"Valor ou taxa inválida",IF(COUNTIF($A$8:$A$507,A481)&gt;1,"ID duplicado",IF(I481&gt;G481,"Pago acima da comissão",IF(AND(H481&lt;&gt;"Sim",H481&lt;&gt;"Não"),"Conferência inválida",""))))))))</x:f>
      </x:c>
      <x:c r="L481" s="24"/>
      <x:c r="M481" s="24"/>
      <x:c r="N481" s="24"/>
    </x:row>
    <x:row r="482" ht="22" customHeight="1">
      <x:c r="A482" s="24"/>
      <x:c r="B482" s="28"/>
      <x:c r="C482" s="30"/>
      <x:c r="D482" s="24"/>
      <x:c r="E482" s="34"/>
      <x:c r="F482" s="32"/>
      <x:c r="G482" s="36" t="str">
        <x:f>IF(OR(A482="",E482="",F482="",NOT(ISNUMBER(E482)),NOT(ISNUMBER(F482))),"",ROUND(E482*F482,2))</x:f>
      </x:c>
      <x:c r="H482" s="24"/>
      <x:c r="I482" s="34"/>
      <x:c r="J482" s="36" t="str">
        <x:f>IF(OR(NOT(ISNUMBER(G482)),AND(I482&lt;&gt;"",NOT(ISNUMBER(I482)))),"",G482-I482)</x:f>
      </x:c>
      <x:c r="K482" s="26" t="str">
        <x:f>IF(COUNTA(A482:F482)+COUNTA(H482:I482)+COUNTA(L482:N482)=0,"",IF(OR(A482="",B482="",C482="",D482="",E482="",F482="",H482="",L482="",M482=""),"Completar campos",IF(OR(NOT(ISNUMBER(B482)),NOT(ISNUMBER(C482)),NOT(ISNUMBER(E482)),NOT(ISNUMBER(F482)),AND(I482&lt;&gt;"",NOT(ISNUMBER(I482)))),"Revisar data/valor",IF(DAY(C482)&lt;&gt;1,"Competência inválida",IF(OR(E482&lt;0,F482&lt;0,F482&gt;1,I482&lt;0),"Valor ou taxa inválida",IF(COUNTIF($A$8:$A$507,A482)&gt;1,"ID duplicado",IF(I482&gt;G482,"Pago acima da comissão",IF(AND(H482&lt;&gt;"Sim",H482&lt;&gt;"Não"),"Conferência inválida",""))))))))</x:f>
      </x:c>
      <x:c r="L482" s="24"/>
      <x:c r="M482" s="24"/>
      <x:c r="N482" s="24"/>
    </x:row>
    <x:row r="483" ht="22" customHeight="1">
      <x:c r="A483" s="24"/>
      <x:c r="B483" s="28"/>
      <x:c r="C483" s="30"/>
      <x:c r="D483" s="24"/>
      <x:c r="E483" s="34"/>
      <x:c r="F483" s="32"/>
      <x:c r="G483" s="36" t="str">
        <x:f>IF(OR(A483="",E483="",F483="",NOT(ISNUMBER(E483)),NOT(ISNUMBER(F483))),"",ROUND(E483*F483,2))</x:f>
      </x:c>
      <x:c r="H483" s="24"/>
      <x:c r="I483" s="34"/>
      <x:c r="J483" s="36" t="str">
        <x:f>IF(OR(NOT(ISNUMBER(G483)),AND(I483&lt;&gt;"",NOT(ISNUMBER(I483)))),"",G483-I483)</x:f>
      </x:c>
      <x:c r="K483" s="26" t="str">
        <x:f>IF(COUNTA(A483:F483)+COUNTA(H483:I483)+COUNTA(L483:N483)=0,"",IF(OR(A483="",B483="",C483="",D483="",E483="",F483="",H483="",L483="",M483=""),"Completar campos",IF(OR(NOT(ISNUMBER(B483)),NOT(ISNUMBER(C483)),NOT(ISNUMBER(E483)),NOT(ISNUMBER(F483)),AND(I483&lt;&gt;"",NOT(ISNUMBER(I483)))),"Revisar data/valor",IF(DAY(C483)&lt;&gt;1,"Competência inválida",IF(OR(E483&lt;0,F483&lt;0,F483&gt;1,I483&lt;0),"Valor ou taxa inválida",IF(COUNTIF($A$8:$A$507,A483)&gt;1,"ID duplicado",IF(I483&gt;G483,"Pago acima da comissão",IF(AND(H483&lt;&gt;"Sim",H483&lt;&gt;"Não"),"Conferência inválida",""))))))))</x:f>
      </x:c>
      <x:c r="L483" s="24"/>
      <x:c r="M483" s="24"/>
      <x:c r="N483" s="24"/>
    </x:row>
    <x:row r="484" ht="22" customHeight="1">
      <x:c r="A484" s="24"/>
      <x:c r="B484" s="28"/>
      <x:c r="C484" s="30"/>
      <x:c r="D484" s="24"/>
      <x:c r="E484" s="34"/>
      <x:c r="F484" s="32"/>
      <x:c r="G484" s="36" t="str">
        <x:f>IF(OR(A484="",E484="",F484="",NOT(ISNUMBER(E484)),NOT(ISNUMBER(F484))),"",ROUND(E484*F484,2))</x:f>
      </x:c>
      <x:c r="H484" s="24"/>
      <x:c r="I484" s="34"/>
      <x:c r="J484" s="36" t="str">
        <x:f>IF(OR(NOT(ISNUMBER(G484)),AND(I484&lt;&gt;"",NOT(ISNUMBER(I484)))),"",G484-I484)</x:f>
      </x:c>
      <x:c r="K484" s="26" t="str">
        <x:f>IF(COUNTA(A484:F484)+COUNTA(H484:I484)+COUNTA(L484:N484)=0,"",IF(OR(A484="",B484="",C484="",D484="",E484="",F484="",H484="",L484="",M484=""),"Completar campos",IF(OR(NOT(ISNUMBER(B484)),NOT(ISNUMBER(C484)),NOT(ISNUMBER(E484)),NOT(ISNUMBER(F484)),AND(I484&lt;&gt;"",NOT(ISNUMBER(I484)))),"Revisar data/valor",IF(DAY(C484)&lt;&gt;1,"Competência inválida",IF(OR(E484&lt;0,F484&lt;0,F484&gt;1,I484&lt;0),"Valor ou taxa inválida",IF(COUNTIF($A$8:$A$507,A484)&gt;1,"ID duplicado",IF(I484&gt;G484,"Pago acima da comissão",IF(AND(H484&lt;&gt;"Sim",H484&lt;&gt;"Não"),"Conferência inválida",""))))))))</x:f>
      </x:c>
      <x:c r="L484" s="24"/>
      <x:c r="M484" s="24"/>
      <x:c r="N484" s="24"/>
    </x:row>
    <x:row r="485" ht="22" customHeight="1">
      <x:c r="A485" s="24"/>
      <x:c r="B485" s="28"/>
      <x:c r="C485" s="30"/>
      <x:c r="D485" s="24"/>
      <x:c r="E485" s="34"/>
      <x:c r="F485" s="32"/>
      <x:c r="G485" s="36" t="str">
        <x:f>IF(OR(A485="",E485="",F485="",NOT(ISNUMBER(E485)),NOT(ISNUMBER(F485))),"",ROUND(E485*F485,2))</x:f>
      </x:c>
      <x:c r="H485" s="24"/>
      <x:c r="I485" s="34"/>
      <x:c r="J485" s="36" t="str">
        <x:f>IF(OR(NOT(ISNUMBER(G485)),AND(I485&lt;&gt;"",NOT(ISNUMBER(I485)))),"",G485-I485)</x:f>
      </x:c>
      <x:c r="K485" s="26" t="str">
        <x:f>IF(COUNTA(A485:F485)+COUNTA(H485:I485)+COUNTA(L485:N485)=0,"",IF(OR(A485="",B485="",C485="",D485="",E485="",F485="",H485="",L485="",M485=""),"Completar campos",IF(OR(NOT(ISNUMBER(B485)),NOT(ISNUMBER(C485)),NOT(ISNUMBER(E485)),NOT(ISNUMBER(F485)),AND(I485&lt;&gt;"",NOT(ISNUMBER(I485)))),"Revisar data/valor",IF(DAY(C485)&lt;&gt;1,"Competência inválida",IF(OR(E485&lt;0,F485&lt;0,F485&gt;1,I485&lt;0),"Valor ou taxa inválida",IF(COUNTIF($A$8:$A$507,A485)&gt;1,"ID duplicado",IF(I485&gt;G485,"Pago acima da comissão",IF(AND(H485&lt;&gt;"Sim",H485&lt;&gt;"Não"),"Conferência inválida",""))))))))</x:f>
      </x:c>
      <x:c r="L485" s="24"/>
      <x:c r="M485" s="24"/>
      <x:c r="N485" s="24"/>
    </x:row>
    <x:row r="486" ht="22" customHeight="1">
      <x:c r="A486" s="24"/>
      <x:c r="B486" s="28"/>
      <x:c r="C486" s="30"/>
      <x:c r="D486" s="24"/>
      <x:c r="E486" s="34"/>
      <x:c r="F486" s="32"/>
      <x:c r="G486" s="36" t="str">
        <x:f>IF(OR(A486="",E486="",F486="",NOT(ISNUMBER(E486)),NOT(ISNUMBER(F486))),"",ROUND(E486*F486,2))</x:f>
      </x:c>
      <x:c r="H486" s="24"/>
      <x:c r="I486" s="34"/>
      <x:c r="J486" s="36" t="str">
        <x:f>IF(OR(NOT(ISNUMBER(G486)),AND(I486&lt;&gt;"",NOT(ISNUMBER(I486)))),"",G486-I486)</x:f>
      </x:c>
      <x:c r="K486" s="26" t="str">
        <x:f>IF(COUNTA(A486:F486)+COUNTA(H486:I486)+COUNTA(L486:N486)=0,"",IF(OR(A486="",B486="",C486="",D486="",E486="",F486="",H486="",L486="",M486=""),"Completar campos",IF(OR(NOT(ISNUMBER(B486)),NOT(ISNUMBER(C486)),NOT(ISNUMBER(E486)),NOT(ISNUMBER(F486)),AND(I486&lt;&gt;"",NOT(ISNUMBER(I486)))),"Revisar data/valor",IF(DAY(C486)&lt;&gt;1,"Competência inválida",IF(OR(E486&lt;0,F486&lt;0,F486&gt;1,I486&lt;0),"Valor ou taxa inválida",IF(COUNTIF($A$8:$A$507,A486)&gt;1,"ID duplicado",IF(I486&gt;G486,"Pago acima da comissão",IF(AND(H486&lt;&gt;"Sim",H486&lt;&gt;"Não"),"Conferência inválida",""))))))))</x:f>
      </x:c>
      <x:c r="L486" s="24"/>
      <x:c r="M486" s="24"/>
      <x:c r="N486" s="24"/>
    </x:row>
    <x:row r="487" ht="22" customHeight="1">
      <x:c r="A487" s="24"/>
      <x:c r="B487" s="28"/>
      <x:c r="C487" s="30"/>
      <x:c r="D487" s="24"/>
      <x:c r="E487" s="34"/>
      <x:c r="F487" s="32"/>
      <x:c r="G487" s="36" t="str">
        <x:f>IF(OR(A487="",E487="",F487="",NOT(ISNUMBER(E487)),NOT(ISNUMBER(F487))),"",ROUND(E487*F487,2))</x:f>
      </x:c>
      <x:c r="H487" s="24"/>
      <x:c r="I487" s="34"/>
      <x:c r="J487" s="36" t="str">
        <x:f>IF(OR(NOT(ISNUMBER(G487)),AND(I487&lt;&gt;"",NOT(ISNUMBER(I487)))),"",G487-I487)</x:f>
      </x:c>
      <x:c r="K487" s="26" t="str">
        <x:f>IF(COUNTA(A487:F487)+COUNTA(H487:I487)+COUNTA(L487:N487)=0,"",IF(OR(A487="",B487="",C487="",D487="",E487="",F487="",H487="",L487="",M487=""),"Completar campos",IF(OR(NOT(ISNUMBER(B487)),NOT(ISNUMBER(C487)),NOT(ISNUMBER(E487)),NOT(ISNUMBER(F487)),AND(I487&lt;&gt;"",NOT(ISNUMBER(I487)))),"Revisar data/valor",IF(DAY(C487)&lt;&gt;1,"Competência inválida",IF(OR(E487&lt;0,F487&lt;0,F487&gt;1,I487&lt;0),"Valor ou taxa inválida",IF(COUNTIF($A$8:$A$507,A487)&gt;1,"ID duplicado",IF(I487&gt;G487,"Pago acima da comissão",IF(AND(H487&lt;&gt;"Sim",H487&lt;&gt;"Não"),"Conferência inválida",""))))))))</x:f>
      </x:c>
      <x:c r="L487" s="24"/>
      <x:c r="M487" s="24"/>
      <x:c r="N487" s="24"/>
    </x:row>
    <x:row r="488" ht="22" customHeight="1">
      <x:c r="A488" s="24"/>
      <x:c r="B488" s="28"/>
      <x:c r="C488" s="30"/>
      <x:c r="D488" s="24"/>
      <x:c r="E488" s="34"/>
      <x:c r="F488" s="32"/>
      <x:c r="G488" s="36" t="str">
        <x:f>IF(OR(A488="",E488="",F488="",NOT(ISNUMBER(E488)),NOT(ISNUMBER(F488))),"",ROUND(E488*F488,2))</x:f>
      </x:c>
      <x:c r="H488" s="24"/>
      <x:c r="I488" s="34"/>
      <x:c r="J488" s="36" t="str">
        <x:f>IF(OR(NOT(ISNUMBER(G488)),AND(I488&lt;&gt;"",NOT(ISNUMBER(I488)))),"",G488-I488)</x:f>
      </x:c>
      <x:c r="K488" s="26" t="str">
        <x:f>IF(COUNTA(A488:F488)+COUNTA(H488:I488)+COUNTA(L488:N488)=0,"",IF(OR(A488="",B488="",C488="",D488="",E488="",F488="",H488="",L488="",M488=""),"Completar campos",IF(OR(NOT(ISNUMBER(B488)),NOT(ISNUMBER(C488)),NOT(ISNUMBER(E488)),NOT(ISNUMBER(F488)),AND(I488&lt;&gt;"",NOT(ISNUMBER(I488)))),"Revisar data/valor",IF(DAY(C488)&lt;&gt;1,"Competência inválida",IF(OR(E488&lt;0,F488&lt;0,F488&gt;1,I488&lt;0),"Valor ou taxa inválida",IF(COUNTIF($A$8:$A$507,A488)&gt;1,"ID duplicado",IF(I488&gt;G488,"Pago acima da comissão",IF(AND(H488&lt;&gt;"Sim",H488&lt;&gt;"Não"),"Conferência inválida",""))))))))</x:f>
      </x:c>
      <x:c r="L488" s="24"/>
      <x:c r="M488" s="24"/>
      <x:c r="N488" s="24"/>
    </x:row>
    <x:row r="489" ht="22" customHeight="1">
      <x:c r="A489" s="24"/>
      <x:c r="B489" s="28"/>
      <x:c r="C489" s="30"/>
      <x:c r="D489" s="24"/>
      <x:c r="E489" s="34"/>
      <x:c r="F489" s="32"/>
      <x:c r="G489" s="36" t="str">
        <x:f>IF(OR(A489="",E489="",F489="",NOT(ISNUMBER(E489)),NOT(ISNUMBER(F489))),"",ROUND(E489*F489,2))</x:f>
      </x:c>
      <x:c r="H489" s="24"/>
      <x:c r="I489" s="34"/>
      <x:c r="J489" s="36" t="str">
        <x:f>IF(OR(NOT(ISNUMBER(G489)),AND(I489&lt;&gt;"",NOT(ISNUMBER(I489)))),"",G489-I489)</x:f>
      </x:c>
      <x:c r="K489" s="26" t="str">
        <x:f>IF(COUNTA(A489:F489)+COUNTA(H489:I489)+COUNTA(L489:N489)=0,"",IF(OR(A489="",B489="",C489="",D489="",E489="",F489="",H489="",L489="",M489=""),"Completar campos",IF(OR(NOT(ISNUMBER(B489)),NOT(ISNUMBER(C489)),NOT(ISNUMBER(E489)),NOT(ISNUMBER(F489)),AND(I489&lt;&gt;"",NOT(ISNUMBER(I489)))),"Revisar data/valor",IF(DAY(C489)&lt;&gt;1,"Competência inválida",IF(OR(E489&lt;0,F489&lt;0,F489&gt;1,I489&lt;0),"Valor ou taxa inválida",IF(COUNTIF($A$8:$A$507,A489)&gt;1,"ID duplicado",IF(I489&gt;G489,"Pago acima da comissão",IF(AND(H489&lt;&gt;"Sim",H489&lt;&gt;"Não"),"Conferência inválida",""))))))))</x:f>
      </x:c>
      <x:c r="L489" s="24"/>
      <x:c r="M489" s="24"/>
      <x:c r="N489" s="24"/>
    </x:row>
    <x:row r="490" ht="22" customHeight="1">
      <x:c r="A490" s="24"/>
      <x:c r="B490" s="28"/>
      <x:c r="C490" s="30"/>
      <x:c r="D490" s="24"/>
      <x:c r="E490" s="34"/>
      <x:c r="F490" s="32"/>
      <x:c r="G490" s="36" t="str">
        <x:f>IF(OR(A490="",E490="",F490="",NOT(ISNUMBER(E490)),NOT(ISNUMBER(F490))),"",ROUND(E490*F490,2))</x:f>
      </x:c>
      <x:c r="H490" s="24"/>
      <x:c r="I490" s="34"/>
      <x:c r="J490" s="36" t="str">
        <x:f>IF(OR(NOT(ISNUMBER(G490)),AND(I490&lt;&gt;"",NOT(ISNUMBER(I490)))),"",G490-I490)</x:f>
      </x:c>
      <x:c r="K490" s="26" t="str">
        <x:f>IF(COUNTA(A490:F490)+COUNTA(H490:I490)+COUNTA(L490:N490)=0,"",IF(OR(A490="",B490="",C490="",D490="",E490="",F490="",H490="",L490="",M490=""),"Completar campos",IF(OR(NOT(ISNUMBER(B490)),NOT(ISNUMBER(C490)),NOT(ISNUMBER(E490)),NOT(ISNUMBER(F490)),AND(I490&lt;&gt;"",NOT(ISNUMBER(I490)))),"Revisar data/valor",IF(DAY(C490)&lt;&gt;1,"Competência inválida",IF(OR(E490&lt;0,F490&lt;0,F490&gt;1,I490&lt;0),"Valor ou taxa inválida",IF(COUNTIF($A$8:$A$507,A490)&gt;1,"ID duplicado",IF(I490&gt;G490,"Pago acima da comissão",IF(AND(H490&lt;&gt;"Sim",H490&lt;&gt;"Não"),"Conferência inválida",""))))))))</x:f>
      </x:c>
      <x:c r="L490" s="24"/>
      <x:c r="M490" s="24"/>
      <x:c r="N490" s="24"/>
    </x:row>
    <x:row r="491" ht="22" customHeight="1">
      <x:c r="A491" s="24"/>
      <x:c r="B491" s="28"/>
      <x:c r="C491" s="30"/>
      <x:c r="D491" s="24"/>
      <x:c r="E491" s="34"/>
      <x:c r="F491" s="32"/>
      <x:c r="G491" s="36" t="str">
        <x:f>IF(OR(A491="",E491="",F491="",NOT(ISNUMBER(E491)),NOT(ISNUMBER(F491))),"",ROUND(E491*F491,2))</x:f>
      </x:c>
      <x:c r="H491" s="24"/>
      <x:c r="I491" s="34"/>
      <x:c r="J491" s="36" t="str">
        <x:f>IF(OR(NOT(ISNUMBER(G491)),AND(I491&lt;&gt;"",NOT(ISNUMBER(I491)))),"",G491-I491)</x:f>
      </x:c>
      <x:c r="K491" s="26" t="str">
        <x:f>IF(COUNTA(A491:F491)+COUNTA(H491:I491)+COUNTA(L491:N491)=0,"",IF(OR(A491="",B491="",C491="",D491="",E491="",F491="",H491="",L491="",M491=""),"Completar campos",IF(OR(NOT(ISNUMBER(B491)),NOT(ISNUMBER(C491)),NOT(ISNUMBER(E491)),NOT(ISNUMBER(F491)),AND(I491&lt;&gt;"",NOT(ISNUMBER(I491)))),"Revisar data/valor",IF(DAY(C491)&lt;&gt;1,"Competência inválida",IF(OR(E491&lt;0,F491&lt;0,F491&gt;1,I491&lt;0),"Valor ou taxa inválida",IF(COUNTIF($A$8:$A$507,A491)&gt;1,"ID duplicado",IF(I491&gt;G491,"Pago acima da comissão",IF(AND(H491&lt;&gt;"Sim",H491&lt;&gt;"Não"),"Conferência inválida",""))))))))</x:f>
      </x:c>
      <x:c r="L491" s="24"/>
      <x:c r="M491" s="24"/>
      <x:c r="N491" s="24"/>
    </x:row>
    <x:row r="492" ht="22" customHeight="1">
      <x:c r="A492" s="24"/>
      <x:c r="B492" s="28"/>
      <x:c r="C492" s="30"/>
      <x:c r="D492" s="24"/>
      <x:c r="E492" s="34"/>
      <x:c r="F492" s="32"/>
      <x:c r="G492" s="36" t="str">
        <x:f>IF(OR(A492="",E492="",F492="",NOT(ISNUMBER(E492)),NOT(ISNUMBER(F492))),"",ROUND(E492*F492,2))</x:f>
      </x:c>
      <x:c r="H492" s="24"/>
      <x:c r="I492" s="34"/>
      <x:c r="J492" s="36" t="str">
        <x:f>IF(OR(NOT(ISNUMBER(G492)),AND(I492&lt;&gt;"",NOT(ISNUMBER(I492)))),"",G492-I492)</x:f>
      </x:c>
      <x:c r="K492" s="26" t="str">
        <x:f>IF(COUNTA(A492:F492)+COUNTA(H492:I492)+COUNTA(L492:N492)=0,"",IF(OR(A492="",B492="",C492="",D492="",E492="",F492="",H492="",L492="",M492=""),"Completar campos",IF(OR(NOT(ISNUMBER(B492)),NOT(ISNUMBER(C492)),NOT(ISNUMBER(E492)),NOT(ISNUMBER(F492)),AND(I492&lt;&gt;"",NOT(ISNUMBER(I492)))),"Revisar data/valor",IF(DAY(C492)&lt;&gt;1,"Competência inválida",IF(OR(E492&lt;0,F492&lt;0,F492&gt;1,I492&lt;0),"Valor ou taxa inválida",IF(COUNTIF($A$8:$A$507,A492)&gt;1,"ID duplicado",IF(I492&gt;G492,"Pago acima da comissão",IF(AND(H492&lt;&gt;"Sim",H492&lt;&gt;"Não"),"Conferência inválida",""))))))))</x:f>
      </x:c>
      <x:c r="L492" s="24"/>
      <x:c r="M492" s="24"/>
      <x:c r="N492" s="24"/>
    </x:row>
    <x:row r="493" ht="22" customHeight="1">
      <x:c r="A493" s="24"/>
      <x:c r="B493" s="28"/>
      <x:c r="C493" s="30"/>
      <x:c r="D493" s="24"/>
      <x:c r="E493" s="34"/>
      <x:c r="F493" s="32"/>
      <x:c r="G493" s="36" t="str">
        <x:f>IF(OR(A493="",E493="",F493="",NOT(ISNUMBER(E493)),NOT(ISNUMBER(F493))),"",ROUND(E493*F493,2))</x:f>
      </x:c>
      <x:c r="H493" s="24"/>
      <x:c r="I493" s="34"/>
      <x:c r="J493" s="36" t="str">
        <x:f>IF(OR(NOT(ISNUMBER(G493)),AND(I493&lt;&gt;"",NOT(ISNUMBER(I493)))),"",G493-I493)</x:f>
      </x:c>
      <x:c r="K493" s="26" t="str">
        <x:f>IF(COUNTA(A493:F493)+COUNTA(H493:I493)+COUNTA(L493:N493)=0,"",IF(OR(A493="",B493="",C493="",D493="",E493="",F493="",H493="",L493="",M493=""),"Completar campos",IF(OR(NOT(ISNUMBER(B493)),NOT(ISNUMBER(C493)),NOT(ISNUMBER(E493)),NOT(ISNUMBER(F493)),AND(I493&lt;&gt;"",NOT(ISNUMBER(I493)))),"Revisar data/valor",IF(DAY(C493)&lt;&gt;1,"Competência inválida",IF(OR(E493&lt;0,F493&lt;0,F493&gt;1,I493&lt;0),"Valor ou taxa inválida",IF(COUNTIF($A$8:$A$507,A493)&gt;1,"ID duplicado",IF(I493&gt;G493,"Pago acima da comissão",IF(AND(H493&lt;&gt;"Sim",H493&lt;&gt;"Não"),"Conferência inválida",""))))))))</x:f>
      </x:c>
      <x:c r="L493" s="24"/>
      <x:c r="M493" s="24"/>
      <x:c r="N493" s="24"/>
    </x:row>
    <x:row r="494" ht="22" customHeight="1">
      <x:c r="A494" s="24"/>
      <x:c r="B494" s="28"/>
      <x:c r="C494" s="30"/>
      <x:c r="D494" s="24"/>
      <x:c r="E494" s="34"/>
      <x:c r="F494" s="32"/>
      <x:c r="G494" s="36" t="str">
        <x:f>IF(OR(A494="",E494="",F494="",NOT(ISNUMBER(E494)),NOT(ISNUMBER(F494))),"",ROUND(E494*F494,2))</x:f>
      </x:c>
      <x:c r="H494" s="24"/>
      <x:c r="I494" s="34"/>
      <x:c r="J494" s="36" t="str">
        <x:f>IF(OR(NOT(ISNUMBER(G494)),AND(I494&lt;&gt;"",NOT(ISNUMBER(I494)))),"",G494-I494)</x:f>
      </x:c>
      <x:c r="K494" s="26" t="str">
        <x:f>IF(COUNTA(A494:F494)+COUNTA(H494:I494)+COUNTA(L494:N494)=0,"",IF(OR(A494="",B494="",C494="",D494="",E494="",F494="",H494="",L494="",M494=""),"Completar campos",IF(OR(NOT(ISNUMBER(B494)),NOT(ISNUMBER(C494)),NOT(ISNUMBER(E494)),NOT(ISNUMBER(F494)),AND(I494&lt;&gt;"",NOT(ISNUMBER(I494)))),"Revisar data/valor",IF(DAY(C494)&lt;&gt;1,"Competência inválida",IF(OR(E494&lt;0,F494&lt;0,F494&gt;1,I494&lt;0),"Valor ou taxa inválida",IF(COUNTIF($A$8:$A$507,A494)&gt;1,"ID duplicado",IF(I494&gt;G494,"Pago acima da comissão",IF(AND(H494&lt;&gt;"Sim",H494&lt;&gt;"Não"),"Conferência inválida",""))))))))</x:f>
      </x:c>
      <x:c r="L494" s="24"/>
      <x:c r="M494" s="24"/>
      <x:c r="N494" s="24"/>
    </x:row>
    <x:row r="495" ht="22" customHeight="1">
      <x:c r="A495" s="24"/>
      <x:c r="B495" s="28"/>
      <x:c r="C495" s="30"/>
      <x:c r="D495" s="24"/>
      <x:c r="E495" s="34"/>
      <x:c r="F495" s="32"/>
      <x:c r="G495" s="36" t="str">
        <x:f>IF(OR(A495="",E495="",F495="",NOT(ISNUMBER(E495)),NOT(ISNUMBER(F495))),"",ROUND(E495*F495,2))</x:f>
      </x:c>
      <x:c r="H495" s="24"/>
      <x:c r="I495" s="34"/>
      <x:c r="J495" s="36" t="str">
        <x:f>IF(OR(NOT(ISNUMBER(G495)),AND(I495&lt;&gt;"",NOT(ISNUMBER(I495)))),"",G495-I495)</x:f>
      </x:c>
      <x:c r="K495" s="26" t="str">
        <x:f>IF(COUNTA(A495:F495)+COUNTA(H495:I495)+COUNTA(L495:N495)=0,"",IF(OR(A495="",B495="",C495="",D495="",E495="",F495="",H495="",L495="",M495=""),"Completar campos",IF(OR(NOT(ISNUMBER(B495)),NOT(ISNUMBER(C495)),NOT(ISNUMBER(E495)),NOT(ISNUMBER(F495)),AND(I495&lt;&gt;"",NOT(ISNUMBER(I495)))),"Revisar data/valor",IF(DAY(C495)&lt;&gt;1,"Competência inválida",IF(OR(E495&lt;0,F495&lt;0,F495&gt;1,I495&lt;0),"Valor ou taxa inválida",IF(COUNTIF($A$8:$A$507,A495)&gt;1,"ID duplicado",IF(I495&gt;G495,"Pago acima da comissão",IF(AND(H495&lt;&gt;"Sim",H495&lt;&gt;"Não"),"Conferência inválida",""))))))))</x:f>
      </x:c>
      <x:c r="L495" s="24"/>
      <x:c r="M495" s="24"/>
      <x:c r="N495" s="24"/>
    </x:row>
    <x:row r="496" ht="22" customHeight="1">
      <x:c r="A496" s="24"/>
      <x:c r="B496" s="28"/>
      <x:c r="C496" s="30"/>
      <x:c r="D496" s="24"/>
      <x:c r="E496" s="34"/>
      <x:c r="F496" s="32"/>
      <x:c r="G496" s="36" t="str">
        <x:f>IF(OR(A496="",E496="",F496="",NOT(ISNUMBER(E496)),NOT(ISNUMBER(F496))),"",ROUND(E496*F496,2))</x:f>
      </x:c>
      <x:c r="H496" s="24"/>
      <x:c r="I496" s="34"/>
      <x:c r="J496" s="36" t="str">
        <x:f>IF(OR(NOT(ISNUMBER(G496)),AND(I496&lt;&gt;"",NOT(ISNUMBER(I496)))),"",G496-I496)</x:f>
      </x:c>
      <x:c r="K496" s="26" t="str">
        <x:f>IF(COUNTA(A496:F496)+COUNTA(H496:I496)+COUNTA(L496:N496)=0,"",IF(OR(A496="",B496="",C496="",D496="",E496="",F496="",H496="",L496="",M496=""),"Completar campos",IF(OR(NOT(ISNUMBER(B496)),NOT(ISNUMBER(C496)),NOT(ISNUMBER(E496)),NOT(ISNUMBER(F496)),AND(I496&lt;&gt;"",NOT(ISNUMBER(I496)))),"Revisar data/valor",IF(DAY(C496)&lt;&gt;1,"Competência inválida",IF(OR(E496&lt;0,F496&lt;0,F496&gt;1,I496&lt;0),"Valor ou taxa inválida",IF(COUNTIF($A$8:$A$507,A496)&gt;1,"ID duplicado",IF(I496&gt;G496,"Pago acima da comissão",IF(AND(H496&lt;&gt;"Sim",H496&lt;&gt;"Não"),"Conferência inválida",""))))))))</x:f>
      </x:c>
      <x:c r="L496" s="24"/>
      <x:c r="M496" s="24"/>
      <x:c r="N496" s="24"/>
    </x:row>
    <x:row r="497" ht="22" customHeight="1">
      <x:c r="A497" s="24"/>
      <x:c r="B497" s="28"/>
      <x:c r="C497" s="30"/>
      <x:c r="D497" s="24"/>
      <x:c r="E497" s="34"/>
      <x:c r="F497" s="32"/>
      <x:c r="G497" s="36" t="str">
        <x:f>IF(OR(A497="",E497="",F497="",NOT(ISNUMBER(E497)),NOT(ISNUMBER(F497))),"",ROUND(E497*F497,2))</x:f>
      </x:c>
      <x:c r="H497" s="24"/>
      <x:c r="I497" s="34"/>
      <x:c r="J497" s="36" t="str">
        <x:f>IF(OR(NOT(ISNUMBER(G497)),AND(I497&lt;&gt;"",NOT(ISNUMBER(I497)))),"",G497-I497)</x:f>
      </x:c>
      <x:c r="K497" s="26" t="str">
        <x:f>IF(COUNTA(A497:F497)+COUNTA(H497:I497)+COUNTA(L497:N497)=0,"",IF(OR(A497="",B497="",C497="",D497="",E497="",F497="",H497="",L497="",M497=""),"Completar campos",IF(OR(NOT(ISNUMBER(B497)),NOT(ISNUMBER(C497)),NOT(ISNUMBER(E497)),NOT(ISNUMBER(F497)),AND(I497&lt;&gt;"",NOT(ISNUMBER(I497)))),"Revisar data/valor",IF(DAY(C497)&lt;&gt;1,"Competência inválida",IF(OR(E497&lt;0,F497&lt;0,F497&gt;1,I497&lt;0),"Valor ou taxa inválida",IF(COUNTIF($A$8:$A$507,A497)&gt;1,"ID duplicado",IF(I497&gt;G497,"Pago acima da comissão",IF(AND(H497&lt;&gt;"Sim",H497&lt;&gt;"Não"),"Conferência inválida",""))))))))</x:f>
      </x:c>
      <x:c r="L497" s="24"/>
      <x:c r="M497" s="24"/>
      <x:c r="N497" s="24"/>
    </x:row>
    <x:row r="498" ht="22" customHeight="1">
      <x:c r="A498" s="24"/>
      <x:c r="B498" s="28"/>
      <x:c r="C498" s="30"/>
      <x:c r="D498" s="24"/>
      <x:c r="E498" s="34"/>
      <x:c r="F498" s="32"/>
      <x:c r="G498" s="36" t="str">
        <x:f>IF(OR(A498="",E498="",F498="",NOT(ISNUMBER(E498)),NOT(ISNUMBER(F498))),"",ROUND(E498*F498,2))</x:f>
      </x:c>
      <x:c r="H498" s="24"/>
      <x:c r="I498" s="34"/>
      <x:c r="J498" s="36" t="str">
        <x:f>IF(OR(NOT(ISNUMBER(G498)),AND(I498&lt;&gt;"",NOT(ISNUMBER(I498)))),"",G498-I498)</x:f>
      </x:c>
      <x:c r="K498" s="26" t="str">
        <x:f>IF(COUNTA(A498:F498)+COUNTA(H498:I498)+COUNTA(L498:N498)=0,"",IF(OR(A498="",B498="",C498="",D498="",E498="",F498="",H498="",L498="",M498=""),"Completar campos",IF(OR(NOT(ISNUMBER(B498)),NOT(ISNUMBER(C498)),NOT(ISNUMBER(E498)),NOT(ISNUMBER(F498)),AND(I498&lt;&gt;"",NOT(ISNUMBER(I498)))),"Revisar data/valor",IF(DAY(C498)&lt;&gt;1,"Competência inválida",IF(OR(E498&lt;0,F498&lt;0,F498&gt;1,I498&lt;0),"Valor ou taxa inválida",IF(COUNTIF($A$8:$A$507,A498)&gt;1,"ID duplicado",IF(I498&gt;G498,"Pago acima da comissão",IF(AND(H498&lt;&gt;"Sim",H498&lt;&gt;"Não"),"Conferência inválida",""))))))))</x:f>
      </x:c>
      <x:c r="L498" s="24"/>
      <x:c r="M498" s="24"/>
      <x:c r="N498" s="24"/>
    </x:row>
    <x:row r="499" ht="22" customHeight="1">
      <x:c r="A499" s="24"/>
      <x:c r="B499" s="28"/>
      <x:c r="C499" s="30"/>
      <x:c r="D499" s="24"/>
      <x:c r="E499" s="34"/>
      <x:c r="F499" s="32"/>
      <x:c r="G499" s="36" t="str">
        <x:f>IF(OR(A499="",E499="",F499="",NOT(ISNUMBER(E499)),NOT(ISNUMBER(F499))),"",ROUND(E499*F499,2))</x:f>
      </x:c>
      <x:c r="H499" s="24"/>
      <x:c r="I499" s="34"/>
      <x:c r="J499" s="36" t="str">
        <x:f>IF(OR(NOT(ISNUMBER(G499)),AND(I499&lt;&gt;"",NOT(ISNUMBER(I499)))),"",G499-I499)</x:f>
      </x:c>
      <x:c r="K499" s="26" t="str">
        <x:f>IF(COUNTA(A499:F499)+COUNTA(H499:I499)+COUNTA(L499:N499)=0,"",IF(OR(A499="",B499="",C499="",D499="",E499="",F499="",H499="",L499="",M499=""),"Completar campos",IF(OR(NOT(ISNUMBER(B499)),NOT(ISNUMBER(C499)),NOT(ISNUMBER(E499)),NOT(ISNUMBER(F499)),AND(I499&lt;&gt;"",NOT(ISNUMBER(I499)))),"Revisar data/valor",IF(DAY(C499)&lt;&gt;1,"Competência inválida",IF(OR(E499&lt;0,F499&lt;0,F499&gt;1,I499&lt;0),"Valor ou taxa inválida",IF(COUNTIF($A$8:$A$507,A499)&gt;1,"ID duplicado",IF(I499&gt;G499,"Pago acima da comissão",IF(AND(H499&lt;&gt;"Sim",H499&lt;&gt;"Não"),"Conferência inválida",""))))))))</x:f>
      </x:c>
      <x:c r="L499" s="24"/>
      <x:c r="M499" s="24"/>
      <x:c r="N499" s="24"/>
    </x:row>
    <x:row r="500" ht="22" customHeight="1">
      <x:c r="A500" s="24"/>
      <x:c r="B500" s="28"/>
      <x:c r="C500" s="30"/>
      <x:c r="D500" s="24"/>
      <x:c r="E500" s="34"/>
      <x:c r="F500" s="32"/>
      <x:c r="G500" s="36" t="str">
        <x:f>IF(OR(A500="",E500="",F500="",NOT(ISNUMBER(E500)),NOT(ISNUMBER(F500))),"",ROUND(E500*F500,2))</x:f>
      </x:c>
      <x:c r="H500" s="24"/>
      <x:c r="I500" s="34"/>
      <x:c r="J500" s="36" t="str">
        <x:f>IF(OR(NOT(ISNUMBER(G500)),AND(I500&lt;&gt;"",NOT(ISNUMBER(I500)))),"",G500-I500)</x:f>
      </x:c>
      <x:c r="K500" s="26" t="str">
        <x:f>IF(COUNTA(A500:F500)+COUNTA(H500:I500)+COUNTA(L500:N500)=0,"",IF(OR(A500="",B500="",C500="",D500="",E500="",F500="",H500="",L500="",M500=""),"Completar campos",IF(OR(NOT(ISNUMBER(B500)),NOT(ISNUMBER(C500)),NOT(ISNUMBER(E500)),NOT(ISNUMBER(F500)),AND(I500&lt;&gt;"",NOT(ISNUMBER(I500)))),"Revisar data/valor",IF(DAY(C500)&lt;&gt;1,"Competência inválida",IF(OR(E500&lt;0,F500&lt;0,F500&gt;1,I500&lt;0),"Valor ou taxa inválida",IF(COUNTIF($A$8:$A$507,A500)&gt;1,"ID duplicado",IF(I500&gt;G500,"Pago acima da comissão",IF(AND(H500&lt;&gt;"Sim",H500&lt;&gt;"Não"),"Conferência inválida",""))))))))</x:f>
      </x:c>
      <x:c r="L500" s="24"/>
      <x:c r="M500" s="24"/>
      <x:c r="N500" s="24"/>
    </x:row>
    <x:row r="501" ht="22" customHeight="1">
      <x:c r="A501" s="24"/>
      <x:c r="B501" s="28"/>
      <x:c r="C501" s="30"/>
      <x:c r="D501" s="24"/>
      <x:c r="E501" s="34"/>
      <x:c r="F501" s="32"/>
      <x:c r="G501" s="36" t="str">
        <x:f>IF(OR(A501="",E501="",F501="",NOT(ISNUMBER(E501)),NOT(ISNUMBER(F501))),"",ROUND(E501*F501,2))</x:f>
      </x:c>
      <x:c r="H501" s="24"/>
      <x:c r="I501" s="34"/>
      <x:c r="J501" s="36" t="str">
        <x:f>IF(OR(NOT(ISNUMBER(G501)),AND(I501&lt;&gt;"",NOT(ISNUMBER(I501)))),"",G501-I501)</x:f>
      </x:c>
      <x:c r="K501" s="26" t="str">
        <x:f>IF(COUNTA(A501:F501)+COUNTA(H501:I501)+COUNTA(L501:N501)=0,"",IF(OR(A501="",B501="",C501="",D501="",E501="",F501="",H501="",L501="",M501=""),"Completar campos",IF(OR(NOT(ISNUMBER(B501)),NOT(ISNUMBER(C501)),NOT(ISNUMBER(E501)),NOT(ISNUMBER(F501)),AND(I501&lt;&gt;"",NOT(ISNUMBER(I501)))),"Revisar data/valor",IF(DAY(C501)&lt;&gt;1,"Competência inválida",IF(OR(E501&lt;0,F501&lt;0,F501&gt;1,I501&lt;0),"Valor ou taxa inválida",IF(COUNTIF($A$8:$A$507,A501)&gt;1,"ID duplicado",IF(I501&gt;G501,"Pago acima da comissão",IF(AND(H501&lt;&gt;"Sim",H501&lt;&gt;"Não"),"Conferência inválida",""))))))))</x:f>
      </x:c>
      <x:c r="L501" s="24"/>
      <x:c r="M501" s="24"/>
      <x:c r="N501" s="24"/>
    </x:row>
    <x:row r="502" ht="22" customHeight="1">
      <x:c r="A502" s="24"/>
      <x:c r="B502" s="28"/>
      <x:c r="C502" s="30"/>
      <x:c r="D502" s="24"/>
      <x:c r="E502" s="34"/>
      <x:c r="F502" s="32"/>
      <x:c r="G502" s="36" t="str">
        <x:f>IF(OR(A502="",E502="",F502="",NOT(ISNUMBER(E502)),NOT(ISNUMBER(F502))),"",ROUND(E502*F502,2))</x:f>
      </x:c>
      <x:c r="H502" s="24"/>
      <x:c r="I502" s="34"/>
      <x:c r="J502" s="36" t="str">
        <x:f>IF(OR(NOT(ISNUMBER(G502)),AND(I502&lt;&gt;"",NOT(ISNUMBER(I502)))),"",G502-I502)</x:f>
      </x:c>
      <x:c r="K502" s="26" t="str">
        <x:f>IF(COUNTA(A502:F502)+COUNTA(H502:I502)+COUNTA(L502:N502)=0,"",IF(OR(A502="",B502="",C502="",D502="",E502="",F502="",H502="",L502="",M502=""),"Completar campos",IF(OR(NOT(ISNUMBER(B502)),NOT(ISNUMBER(C502)),NOT(ISNUMBER(E502)),NOT(ISNUMBER(F502)),AND(I502&lt;&gt;"",NOT(ISNUMBER(I502)))),"Revisar data/valor",IF(DAY(C502)&lt;&gt;1,"Competência inválida",IF(OR(E502&lt;0,F502&lt;0,F502&gt;1,I502&lt;0),"Valor ou taxa inválida",IF(COUNTIF($A$8:$A$507,A502)&gt;1,"ID duplicado",IF(I502&gt;G502,"Pago acima da comissão",IF(AND(H502&lt;&gt;"Sim",H502&lt;&gt;"Não"),"Conferência inválida",""))))))))</x:f>
      </x:c>
      <x:c r="L502" s="24"/>
      <x:c r="M502" s="24"/>
      <x:c r="N502" s="24"/>
    </x:row>
    <x:row r="503" ht="22" customHeight="1">
      <x:c r="A503" s="24"/>
      <x:c r="B503" s="28"/>
      <x:c r="C503" s="30"/>
      <x:c r="D503" s="24"/>
      <x:c r="E503" s="34"/>
      <x:c r="F503" s="32"/>
      <x:c r="G503" s="36" t="str">
        <x:f>IF(OR(A503="",E503="",F503="",NOT(ISNUMBER(E503)),NOT(ISNUMBER(F503))),"",ROUND(E503*F503,2))</x:f>
      </x:c>
      <x:c r="H503" s="24"/>
      <x:c r="I503" s="34"/>
      <x:c r="J503" s="36" t="str">
        <x:f>IF(OR(NOT(ISNUMBER(G503)),AND(I503&lt;&gt;"",NOT(ISNUMBER(I503)))),"",G503-I503)</x:f>
      </x:c>
      <x:c r="K503" s="26" t="str">
        <x:f>IF(COUNTA(A503:F503)+COUNTA(H503:I503)+COUNTA(L503:N503)=0,"",IF(OR(A503="",B503="",C503="",D503="",E503="",F503="",H503="",L503="",M503=""),"Completar campos",IF(OR(NOT(ISNUMBER(B503)),NOT(ISNUMBER(C503)),NOT(ISNUMBER(E503)),NOT(ISNUMBER(F503)),AND(I503&lt;&gt;"",NOT(ISNUMBER(I503)))),"Revisar data/valor",IF(DAY(C503)&lt;&gt;1,"Competência inválida",IF(OR(E503&lt;0,F503&lt;0,F503&gt;1,I503&lt;0),"Valor ou taxa inválida",IF(COUNTIF($A$8:$A$507,A503)&gt;1,"ID duplicado",IF(I503&gt;G503,"Pago acima da comissão",IF(AND(H503&lt;&gt;"Sim",H503&lt;&gt;"Não"),"Conferência inválida",""))))))))</x:f>
      </x:c>
      <x:c r="L503" s="24"/>
      <x:c r="M503" s="24"/>
      <x:c r="N503" s="24"/>
    </x:row>
    <x:row r="504" ht="22" customHeight="1">
      <x:c r="A504" s="24"/>
      <x:c r="B504" s="28"/>
      <x:c r="C504" s="30"/>
      <x:c r="D504" s="24"/>
      <x:c r="E504" s="34"/>
      <x:c r="F504" s="32"/>
      <x:c r="G504" s="36" t="str">
        <x:f>IF(OR(A504="",E504="",F504="",NOT(ISNUMBER(E504)),NOT(ISNUMBER(F504))),"",ROUND(E504*F504,2))</x:f>
      </x:c>
      <x:c r="H504" s="24"/>
      <x:c r="I504" s="34"/>
      <x:c r="J504" s="36" t="str">
        <x:f>IF(OR(NOT(ISNUMBER(G504)),AND(I504&lt;&gt;"",NOT(ISNUMBER(I504)))),"",G504-I504)</x:f>
      </x:c>
      <x:c r="K504" s="26" t="str">
        <x:f>IF(COUNTA(A504:F504)+COUNTA(H504:I504)+COUNTA(L504:N504)=0,"",IF(OR(A504="",B504="",C504="",D504="",E504="",F504="",H504="",L504="",M504=""),"Completar campos",IF(OR(NOT(ISNUMBER(B504)),NOT(ISNUMBER(C504)),NOT(ISNUMBER(E504)),NOT(ISNUMBER(F504)),AND(I504&lt;&gt;"",NOT(ISNUMBER(I504)))),"Revisar data/valor",IF(DAY(C504)&lt;&gt;1,"Competência inválida",IF(OR(E504&lt;0,F504&lt;0,F504&gt;1,I504&lt;0),"Valor ou taxa inválida",IF(COUNTIF($A$8:$A$507,A504)&gt;1,"ID duplicado",IF(I504&gt;G504,"Pago acima da comissão",IF(AND(H504&lt;&gt;"Sim",H504&lt;&gt;"Não"),"Conferência inválida",""))))))))</x:f>
      </x:c>
      <x:c r="L504" s="24"/>
      <x:c r="M504" s="24"/>
      <x:c r="N504" s="24"/>
    </x:row>
    <x:row r="505" ht="22" customHeight="1">
      <x:c r="A505" s="24"/>
      <x:c r="B505" s="28"/>
      <x:c r="C505" s="30"/>
      <x:c r="D505" s="24"/>
      <x:c r="E505" s="34"/>
      <x:c r="F505" s="32"/>
      <x:c r="G505" s="36" t="str">
        <x:f>IF(OR(A505="",E505="",F505="",NOT(ISNUMBER(E505)),NOT(ISNUMBER(F505))),"",ROUND(E505*F505,2))</x:f>
      </x:c>
      <x:c r="H505" s="24"/>
      <x:c r="I505" s="34"/>
      <x:c r="J505" s="36" t="str">
        <x:f>IF(OR(NOT(ISNUMBER(G505)),AND(I505&lt;&gt;"",NOT(ISNUMBER(I505)))),"",G505-I505)</x:f>
      </x:c>
      <x:c r="K505" s="26" t="str">
        <x:f>IF(COUNTA(A505:F505)+COUNTA(H505:I505)+COUNTA(L505:N505)=0,"",IF(OR(A505="",B505="",C505="",D505="",E505="",F505="",H505="",L505="",M505=""),"Completar campos",IF(OR(NOT(ISNUMBER(B505)),NOT(ISNUMBER(C505)),NOT(ISNUMBER(E505)),NOT(ISNUMBER(F505)),AND(I505&lt;&gt;"",NOT(ISNUMBER(I505)))),"Revisar data/valor",IF(DAY(C505)&lt;&gt;1,"Competência inválida",IF(OR(E505&lt;0,F505&lt;0,F505&gt;1,I505&lt;0),"Valor ou taxa inválida",IF(COUNTIF($A$8:$A$507,A505)&gt;1,"ID duplicado",IF(I505&gt;G505,"Pago acima da comissão",IF(AND(H505&lt;&gt;"Sim",H505&lt;&gt;"Não"),"Conferência inválida",""))))))))</x:f>
      </x:c>
      <x:c r="L505" s="24"/>
      <x:c r="M505" s="24"/>
      <x:c r="N505" s="24"/>
    </x:row>
    <x:row r="506" ht="22" customHeight="1">
      <x:c r="A506" s="24"/>
      <x:c r="B506" s="28"/>
      <x:c r="C506" s="30"/>
      <x:c r="D506" s="24"/>
      <x:c r="E506" s="34"/>
      <x:c r="F506" s="32"/>
      <x:c r="G506" s="36" t="str">
        <x:f>IF(OR(A506="",E506="",F506="",NOT(ISNUMBER(E506)),NOT(ISNUMBER(F506))),"",ROUND(E506*F506,2))</x:f>
      </x:c>
      <x:c r="H506" s="24"/>
      <x:c r="I506" s="34"/>
      <x:c r="J506" s="36" t="str">
        <x:f>IF(OR(NOT(ISNUMBER(G506)),AND(I506&lt;&gt;"",NOT(ISNUMBER(I506)))),"",G506-I506)</x:f>
      </x:c>
      <x:c r="K506" s="26" t="str">
        <x:f>IF(COUNTA(A506:F506)+COUNTA(H506:I506)+COUNTA(L506:N506)=0,"",IF(OR(A506="",B506="",C506="",D506="",E506="",F506="",H506="",L506="",M506=""),"Completar campos",IF(OR(NOT(ISNUMBER(B506)),NOT(ISNUMBER(C506)),NOT(ISNUMBER(E506)),NOT(ISNUMBER(F506)),AND(I506&lt;&gt;"",NOT(ISNUMBER(I506)))),"Revisar data/valor",IF(DAY(C506)&lt;&gt;1,"Competência inválida",IF(OR(E506&lt;0,F506&lt;0,F506&gt;1,I506&lt;0),"Valor ou taxa inválida",IF(COUNTIF($A$8:$A$507,A506)&gt;1,"ID duplicado",IF(I506&gt;G506,"Pago acima da comissão",IF(AND(H506&lt;&gt;"Sim",H506&lt;&gt;"Não"),"Conferência inválida",""))))))))</x:f>
      </x:c>
      <x:c r="L506" s="24"/>
      <x:c r="M506" s="24"/>
      <x:c r="N506" s="24"/>
    </x:row>
    <x:row r="507" ht="22" customHeight="1">
      <x:c r="A507" s="24"/>
      <x:c r="B507" s="28"/>
      <x:c r="C507" s="30"/>
      <x:c r="D507" s="24"/>
      <x:c r="E507" s="34"/>
      <x:c r="F507" s="32"/>
      <x:c r="G507" s="36" t="str">
        <x:f>IF(OR(A507="",E507="",F507="",NOT(ISNUMBER(E507)),NOT(ISNUMBER(F507))),"",ROUND(E507*F507,2))</x:f>
      </x:c>
      <x:c r="H507" s="24"/>
      <x:c r="I507" s="34"/>
      <x:c r="J507" s="36" t="str">
        <x:f>IF(OR(NOT(ISNUMBER(G507)),AND(I507&lt;&gt;"",NOT(ISNUMBER(I507)))),"",G507-I507)</x:f>
      </x:c>
      <x:c r="K507" s="26" t="str">
        <x:f>IF(COUNTA(A507:F507)+COUNTA(H507:I507)+COUNTA(L507:N507)=0,"",IF(OR(A507="",B507="",C507="",D507="",E507="",F507="",H507="",L507="",M507=""),"Completar campos",IF(OR(NOT(ISNUMBER(B507)),NOT(ISNUMBER(C507)),NOT(ISNUMBER(E507)),NOT(ISNUMBER(F507)),AND(I507&lt;&gt;"",NOT(ISNUMBER(I507)))),"Revisar data/valor",IF(DAY(C507)&lt;&gt;1,"Competência inválida",IF(OR(E507&lt;0,F507&lt;0,F507&gt;1,I507&lt;0),"Valor ou taxa inválida",IF(COUNTIF($A$8:$A$507,A507)&gt;1,"ID duplicado",IF(I507&gt;G507,"Pago acima da comissão",IF(AND(H507&lt;&gt;"Sim",H507&lt;&gt;"Não"),"Conferência inválida",""))))))))</x:f>
      </x:c>
      <x:c r="L507" s="24"/>
      <x:c r="M507" s="24"/>
      <x:c r="N507" s="24"/>
    </x:row>
  </x:sheetData>
  <x:mergeCells>
    <x:mergeCell ref="A1:N1"/>
    <x:mergeCell ref="A2:N2"/>
  </x:mergeCells>
  <x:conditionalFormatting sqref="K8:K507">
    <x:cfRule type="expression" dxfId="0" priority="1">
      <x:formula>K8&lt;&gt;""</x:formula>
    </x:cfRule>
  </x:conditionalFormatting>
  <x:dataValidations count="1">
    <x:dataValidation type="list" sqref="H8:H507">
      <x:formula1>"Sim,Não"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9f2a07cb528468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5" hidden="0" customWidth="1"/>
  </x:cols>
  <x:sheetData>
    <x:row r="1" ht="40" customHeight="1">
      <x:c r="A1" s="7" t="str">
        <x:v>Resumo de comissões</x:v>
      </x:c>
      <x:c r="B1" s="7"/>
      <x:c r="C1" s="7"/>
      <x:c r="D1" s="7"/>
      <x:c r="E1" s="7"/>
      <x:c r="F1" s="7"/>
      <x:c r="G1" s="7"/>
    </x:row>
    <x:row r="2" ht="30" customHeight="1">
      <x:c r="A2" s="11" t="str">
        <x:v>Por vendedor e competência · pagamento acumulado atribuído aos registros</x:v>
      </x:c>
      <x:c r="B2" s="11"/>
      <x:c r="C2" s="11"/>
      <x:c r="D2" s="11"/>
      <x:c r="E2" s="11"/>
      <x:c r="F2" s="11"/>
      <x:c r="G2" s="11"/>
    </x:row>
    <x:row r="3" ht="22" customHeight="1">
      <x:c r="A3" s="3"/>
      <x:c r="B3" s="3"/>
      <x:c r="C3" s="3"/>
      <x:c r="D3" s="3"/>
      <x:c r="E3" s="3"/>
      <x:c r="F3" s="3"/>
      <x:c r="G3" s="3"/>
    </x:row>
    <x:row r="4" ht="22" customHeight="1">
      <x:c r="A4" s="3" t="str">
        <x:v>Competência</x:v>
      </x:c>
      <x:c r="B4" s="30" t="n">
        <x:v>46266</x:v>
      </x:c>
      <x:c r="C4" s="3"/>
      <x:c r="D4" s="41" t="str">
        <x:v>Conferida é uma etapa operacional. Este resumo não autoriza pagamentos e não calcula obrigações de folha.</x:v>
      </x:c>
      <x:c r="E4" s="41"/>
      <x:c r="F4" s="41"/>
      <x:c r="G4" s="41"/>
    </x:row>
    <x:row r="5" ht="22" customHeight="1">
      <x:c r="A5" s="3"/>
      <x:c r="B5" s="3"/>
      <x:c r="C5" s="3"/>
      <x:c r="D5" s="41"/>
      <x:c r="E5" s="41"/>
      <x:c r="F5" s="41"/>
      <x:c r="G5" s="41"/>
    </x:row>
    <x:row r="6" ht="22" customHeight="1">
      <x:c r="A6" s="3"/>
      <x:c r="B6" s="3"/>
      <x:c r="C6" s="3"/>
      <x:c r="D6" s="3"/>
      <x:c r="E6" s="3"/>
      <x:c r="F6" s="3"/>
      <x:c r="G6" s="3"/>
    </x:row>
    <x:row r="7" ht="34" customHeight="1">
      <x:c r="A7" s="16" t="str">
        <x:v>Vendedor</x:v>
      </x:c>
      <x:c r="B7" s="16" t="str">
        <x:v>Base</x:v>
      </x:c>
      <x:c r="C7" s="16" t="str">
        <x:v>Calculada</x:v>
      </x:c>
      <x:c r="D7" s="16" t="str">
        <x:v>Conferida</x:v>
      </x:c>
      <x:c r="E7" s="16" t="str">
        <x:v>Paga / acumulada</x:v>
      </x:c>
      <x:c r="F7" s="16" t="str">
        <x:v>Saldo</x:v>
      </x:c>
      <x:c r="G7" s="16" t="str">
        <x:v>Aviso</x:v>
      </x:c>
    </x:row>
    <x:row r="8" ht="22" customHeight="1">
      <x:c r="A8" s="24" t="str">
        <x:v>Ana Exemplo</x:v>
      </x:c>
      <x:c r="B8" s="36" t="n">
        <x:f>IF(A8="","",SUMIFS(Lancamentos!$E$8:$E$507,Lancamentos!$D$8:$D$507,A8,Lancamentos!$C$8:$C$507,$B$4))</x:f>
        <x:v>27000</x:v>
      </x:c>
      <x:c r="C8" s="36" t="n">
        <x:f>IF(A8="","",SUMIFS(Lancamentos!$G$8:$G$507,Lancamentos!$D$8:$D$507,A8,Lancamentos!$C$8:$C$507,$B$4))</x:f>
        <x:v>830</x:v>
      </x:c>
      <x:c r="D8" s="36" t="n">
        <x:f>IF(A8="","",SUMIFS(Lancamentos!$G$8:$G$507,Lancamentos!$D$8:$D$507,A8,Lancamentos!$C$8:$C$507,$B$4,Lancamentos!$H$8:$H$507,"Sim"))</x:f>
        <x:v>700</x:v>
      </x:c>
      <x:c r="E8" s="36" t="n">
        <x:f>IF(A8="","",SUMIFS(Lancamentos!$I$8:$I$507,Lancamentos!$D$8:$D$507,A8,Lancamentos!$C$8:$C$507,$B$4))</x:f>
        <x:v>0</x:v>
      </x:c>
      <x:c r="F8" s="36" t="n">
        <x:f>IF(A8="","",SUMIFS(Lancamentos!$J$8:$J$507,Lancamentos!$D$8:$D$507,A8,Lancamentos!$C$8:$C$507,$B$4))</x:f>
        <x:v>830</x:v>
      </x:c>
      <x:c r="G8" s="26" t="str">
        <x:f>IF(A8="","",IF(COUNTIF($A$8:$A$27,A8)&gt;1,"Nome repetido",""))</x:f>
      </x:c>
    </x:row>
    <x:row r="9" ht="22" customHeight="1">
      <x:c r="A9" s="24"/>
      <x:c r="B9" s="36" t="str">
        <x:f>IF(A9="","",SUMIFS(Lancamentos!$E$8:$E$507,Lancamentos!$D$8:$D$507,A9,Lancamentos!$C$8:$C$507,$B$4))</x:f>
      </x:c>
      <x:c r="C9" s="36" t="str">
        <x:f>IF(A9="","",SUMIFS(Lancamentos!$G$8:$G$507,Lancamentos!$D$8:$D$507,A9,Lancamentos!$C$8:$C$507,$B$4))</x:f>
      </x:c>
      <x:c r="D9" s="36" t="str">
        <x:f>IF(A9="","",SUMIFS(Lancamentos!$G$8:$G$507,Lancamentos!$D$8:$D$507,A9,Lancamentos!$C$8:$C$507,$B$4,Lancamentos!$H$8:$H$507,"Sim"))</x:f>
      </x:c>
      <x:c r="E9" s="36" t="str">
        <x:f>IF(A9="","",SUMIFS(Lancamentos!$I$8:$I$507,Lancamentos!$D$8:$D$507,A9,Lancamentos!$C$8:$C$507,$B$4))</x:f>
      </x:c>
      <x:c r="F9" s="36" t="str">
        <x:f>IF(A9="","",SUMIFS(Lancamentos!$J$8:$J$507,Lancamentos!$D$8:$D$507,A9,Lancamentos!$C$8:$C$507,$B$4))</x:f>
      </x:c>
      <x:c r="G9" s="26" t="str">
        <x:f>IF(A9="","",IF(COUNTIF($A$8:$A$27,A9)&gt;1,"Nome repetido",""))</x:f>
      </x:c>
    </x:row>
    <x:row r="10" ht="22" customHeight="1">
      <x:c r="A10" s="24"/>
      <x:c r="B10" s="36" t="str">
        <x:f>IF(A10="","",SUMIFS(Lancamentos!$E$8:$E$507,Lancamentos!$D$8:$D$507,A10,Lancamentos!$C$8:$C$507,$B$4))</x:f>
      </x:c>
      <x:c r="C10" s="36" t="str">
        <x:f>IF(A10="","",SUMIFS(Lancamentos!$G$8:$G$507,Lancamentos!$D$8:$D$507,A10,Lancamentos!$C$8:$C$507,$B$4))</x:f>
      </x:c>
      <x:c r="D10" s="36" t="str">
        <x:f>IF(A10="","",SUMIFS(Lancamentos!$G$8:$G$507,Lancamentos!$D$8:$D$507,A10,Lancamentos!$C$8:$C$507,$B$4,Lancamentos!$H$8:$H$507,"Sim"))</x:f>
      </x:c>
      <x:c r="E10" s="36" t="str">
        <x:f>IF(A10="","",SUMIFS(Lancamentos!$I$8:$I$507,Lancamentos!$D$8:$D$507,A10,Lancamentos!$C$8:$C$507,$B$4))</x:f>
      </x:c>
      <x:c r="F10" s="36" t="str">
        <x:f>IF(A10="","",SUMIFS(Lancamentos!$J$8:$J$507,Lancamentos!$D$8:$D$507,A10,Lancamentos!$C$8:$C$507,$B$4))</x:f>
      </x:c>
      <x:c r="G10" s="26" t="str">
        <x:f>IF(A10="","",IF(COUNTIF($A$8:$A$27,A10)&gt;1,"Nome repetido",""))</x:f>
      </x:c>
    </x:row>
    <x:row r="11" ht="22" customHeight="1">
      <x:c r="A11" s="24"/>
      <x:c r="B11" s="36" t="str">
        <x:f>IF(A11="","",SUMIFS(Lancamentos!$E$8:$E$507,Lancamentos!$D$8:$D$507,A11,Lancamentos!$C$8:$C$507,$B$4))</x:f>
      </x:c>
      <x:c r="C11" s="36" t="str">
        <x:f>IF(A11="","",SUMIFS(Lancamentos!$G$8:$G$507,Lancamentos!$D$8:$D$507,A11,Lancamentos!$C$8:$C$507,$B$4))</x:f>
      </x:c>
      <x:c r="D11" s="36" t="str">
        <x:f>IF(A11="","",SUMIFS(Lancamentos!$G$8:$G$507,Lancamentos!$D$8:$D$507,A11,Lancamentos!$C$8:$C$507,$B$4,Lancamentos!$H$8:$H$507,"Sim"))</x:f>
      </x:c>
      <x:c r="E11" s="36" t="str">
        <x:f>IF(A11="","",SUMIFS(Lancamentos!$I$8:$I$507,Lancamentos!$D$8:$D$507,A11,Lancamentos!$C$8:$C$507,$B$4))</x:f>
      </x:c>
      <x:c r="F11" s="36" t="str">
        <x:f>IF(A11="","",SUMIFS(Lancamentos!$J$8:$J$507,Lancamentos!$D$8:$D$507,A11,Lancamentos!$C$8:$C$507,$B$4))</x:f>
      </x:c>
      <x:c r="G11" s="26" t="str">
        <x:f>IF(A11="","",IF(COUNTIF($A$8:$A$27,A11)&gt;1,"Nome repetido",""))</x:f>
      </x:c>
    </x:row>
    <x:row r="12" ht="22" customHeight="1">
      <x:c r="A12" s="24"/>
      <x:c r="B12" s="36" t="str">
        <x:f>IF(A12="","",SUMIFS(Lancamentos!$E$8:$E$507,Lancamentos!$D$8:$D$507,A12,Lancamentos!$C$8:$C$507,$B$4))</x:f>
      </x:c>
      <x:c r="C12" s="36" t="str">
        <x:f>IF(A12="","",SUMIFS(Lancamentos!$G$8:$G$507,Lancamentos!$D$8:$D$507,A12,Lancamentos!$C$8:$C$507,$B$4))</x:f>
      </x:c>
      <x:c r="D12" s="36" t="str">
        <x:f>IF(A12="","",SUMIFS(Lancamentos!$G$8:$G$507,Lancamentos!$D$8:$D$507,A12,Lancamentos!$C$8:$C$507,$B$4,Lancamentos!$H$8:$H$507,"Sim"))</x:f>
      </x:c>
      <x:c r="E12" s="36" t="str">
        <x:f>IF(A12="","",SUMIFS(Lancamentos!$I$8:$I$507,Lancamentos!$D$8:$D$507,A12,Lancamentos!$C$8:$C$507,$B$4))</x:f>
      </x:c>
      <x:c r="F12" s="36" t="str">
        <x:f>IF(A12="","",SUMIFS(Lancamentos!$J$8:$J$507,Lancamentos!$D$8:$D$507,A12,Lancamentos!$C$8:$C$507,$B$4))</x:f>
      </x:c>
      <x:c r="G12" s="26" t="str">
        <x:f>IF(A12="","",IF(COUNTIF($A$8:$A$27,A12)&gt;1,"Nome repetido",""))</x:f>
      </x:c>
    </x:row>
    <x:row r="13" ht="22" customHeight="1">
      <x:c r="A13" s="24"/>
      <x:c r="B13" s="36" t="str">
        <x:f>IF(A13="","",SUMIFS(Lancamentos!$E$8:$E$507,Lancamentos!$D$8:$D$507,A13,Lancamentos!$C$8:$C$507,$B$4))</x:f>
      </x:c>
      <x:c r="C13" s="36" t="str">
        <x:f>IF(A13="","",SUMIFS(Lancamentos!$G$8:$G$507,Lancamentos!$D$8:$D$507,A13,Lancamentos!$C$8:$C$507,$B$4))</x:f>
      </x:c>
      <x:c r="D13" s="36" t="str">
        <x:f>IF(A13="","",SUMIFS(Lancamentos!$G$8:$G$507,Lancamentos!$D$8:$D$507,A13,Lancamentos!$C$8:$C$507,$B$4,Lancamentos!$H$8:$H$507,"Sim"))</x:f>
      </x:c>
      <x:c r="E13" s="36" t="str">
        <x:f>IF(A13="","",SUMIFS(Lancamentos!$I$8:$I$507,Lancamentos!$D$8:$D$507,A13,Lancamentos!$C$8:$C$507,$B$4))</x:f>
      </x:c>
      <x:c r="F13" s="36" t="str">
        <x:f>IF(A13="","",SUMIFS(Lancamentos!$J$8:$J$507,Lancamentos!$D$8:$D$507,A13,Lancamentos!$C$8:$C$507,$B$4))</x:f>
      </x:c>
      <x:c r="G13" s="26" t="str">
        <x:f>IF(A13="","",IF(COUNTIF($A$8:$A$27,A13)&gt;1,"Nome repetido",""))</x:f>
      </x:c>
    </x:row>
    <x:row r="14" ht="22" customHeight="1">
      <x:c r="A14" s="24"/>
      <x:c r="B14" s="36" t="str">
        <x:f>IF(A14="","",SUMIFS(Lancamentos!$E$8:$E$507,Lancamentos!$D$8:$D$507,A14,Lancamentos!$C$8:$C$507,$B$4))</x:f>
      </x:c>
      <x:c r="C14" s="36" t="str">
        <x:f>IF(A14="","",SUMIFS(Lancamentos!$G$8:$G$507,Lancamentos!$D$8:$D$507,A14,Lancamentos!$C$8:$C$507,$B$4))</x:f>
      </x:c>
      <x:c r="D14" s="36" t="str">
        <x:f>IF(A14="","",SUMIFS(Lancamentos!$G$8:$G$507,Lancamentos!$D$8:$D$507,A14,Lancamentos!$C$8:$C$507,$B$4,Lancamentos!$H$8:$H$507,"Sim"))</x:f>
      </x:c>
      <x:c r="E14" s="36" t="str">
        <x:f>IF(A14="","",SUMIFS(Lancamentos!$I$8:$I$507,Lancamentos!$D$8:$D$507,A14,Lancamentos!$C$8:$C$507,$B$4))</x:f>
      </x:c>
      <x:c r="F14" s="36" t="str">
        <x:f>IF(A14="","",SUMIFS(Lancamentos!$J$8:$J$507,Lancamentos!$D$8:$D$507,A14,Lancamentos!$C$8:$C$507,$B$4))</x:f>
      </x:c>
      <x:c r="G14" s="26" t="str">
        <x:f>IF(A14="","",IF(COUNTIF($A$8:$A$27,A14)&gt;1,"Nome repetido",""))</x:f>
      </x:c>
    </x:row>
    <x:row r="15" ht="22" customHeight="1">
      <x:c r="A15" s="24"/>
      <x:c r="B15" s="36" t="str">
        <x:f>IF(A15="","",SUMIFS(Lancamentos!$E$8:$E$507,Lancamentos!$D$8:$D$507,A15,Lancamentos!$C$8:$C$507,$B$4))</x:f>
      </x:c>
      <x:c r="C15" s="36" t="str">
        <x:f>IF(A15="","",SUMIFS(Lancamentos!$G$8:$G$507,Lancamentos!$D$8:$D$507,A15,Lancamentos!$C$8:$C$507,$B$4))</x:f>
      </x:c>
      <x:c r="D15" s="36" t="str">
        <x:f>IF(A15="","",SUMIFS(Lancamentos!$G$8:$G$507,Lancamentos!$D$8:$D$507,A15,Lancamentos!$C$8:$C$507,$B$4,Lancamentos!$H$8:$H$507,"Sim"))</x:f>
      </x:c>
      <x:c r="E15" s="36" t="str">
        <x:f>IF(A15="","",SUMIFS(Lancamentos!$I$8:$I$507,Lancamentos!$D$8:$D$507,A15,Lancamentos!$C$8:$C$507,$B$4))</x:f>
      </x:c>
      <x:c r="F15" s="36" t="str">
        <x:f>IF(A15="","",SUMIFS(Lancamentos!$J$8:$J$507,Lancamentos!$D$8:$D$507,A15,Lancamentos!$C$8:$C$507,$B$4))</x:f>
      </x:c>
      <x:c r="G15" s="26" t="str">
        <x:f>IF(A15="","",IF(COUNTIF($A$8:$A$27,A15)&gt;1,"Nome repetido",""))</x:f>
      </x:c>
    </x:row>
    <x:row r="16" ht="22" customHeight="1">
      <x:c r="A16" s="24"/>
      <x:c r="B16" s="36" t="str">
        <x:f>IF(A16="","",SUMIFS(Lancamentos!$E$8:$E$507,Lancamentos!$D$8:$D$507,A16,Lancamentos!$C$8:$C$507,$B$4))</x:f>
      </x:c>
      <x:c r="C16" s="36" t="str">
        <x:f>IF(A16="","",SUMIFS(Lancamentos!$G$8:$G$507,Lancamentos!$D$8:$D$507,A16,Lancamentos!$C$8:$C$507,$B$4))</x:f>
      </x:c>
      <x:c r="D16" s="36" t="str">
        <x:f>IF(A16="","",SUMIFS(Lancamentos!$G$8:$G$507,Lancamentos!$D$8:$D$507,A16,Lancamentos!$C$8:$C$507,$B$4,Lancamentos!$H$8:$H$507,"Sim"))</x:f>
      </x:c>
      <x:c r="E16" s="36" t="str">
        <x:f>IF(A16="","",SUMIFS(Lancamentos!$I$8:$I$507,Lancamentos!$D$8:$D$507,A16,Lancamentos!$C$8:$C$507,$B$4))</x:f>
      </x:c>
      <x:c r="F16" s="36" t="str">
        <x:f>IF(A16="","",SUMIFS(Lancamentos!$J$8:$J$507,Lancamentos!$D$8:$D$507,A16,Lancamentos!$C$8:$C$507,$B$4))</x:f>
      </x:c>
      <x:c r="G16" s="26" t="str">
        <x:f>IF(A16="","",IF(COUNTIF($A$8:$A$27,A16)&gt;1,"Nome repetido",""))</x:f>
      </x:c>
    </x:row>
    <x:row r="17" ht="22" customHeight="1">
      <x:c r="A17" s="24"/>
      <x:c r="B17" s="36" t="str">
        <x:f>IF(A17="","",SUMIFS(Lancamentos!$E$8:$E$507,Lancamentos!$D$8:$D$507,A17,Lancamentos!$C$8:$C$507,$B$4))</x:f>
      </x:c>
      <x:c r="C17" s="36" t="str">
        <x:f>IF(A17="","",SUMIFS(Lancamentos!$G$8:$G$507,Lancamentos!$D$8:$D$507,A17,Lancamentos!$C$8:$C$507,$B$4))</x:f>
      </x:c>
      <x:c r="D17" s="36" t="str">
        <x:f>IF(A17="","",SUMIFS(Lancamentos!$G$8:$G$507,Lancamentos!$D$8:$D$507,A17,Lancamentos!$C$8:$C$507,$B$4,Lancamentos!$H$8:$H$507,"Sim"))</x:f>
      </x:c>
      <x:c r="E17" s="36" t="str">
        <x:f>IF(A17="","",SUMIFS(Lancamentos!$I$8:$I$507,Lancamentos!$D$8:$D$507,A17,Lancamentos!$C$8:$C$507,$B$4))</x:f>
      </x:c>
      <x:c r="F17" s="36" t="str">
        <x:f>IF(A17="","",SUMIFS(Lancamentos!$J$8:$J$507,Lancamentos!$D$8:$D$507,A17,Lancamentos!$C$8:$C$507,$B$4))</x:f>
      </x:c>
      <x:c r="G17" s="26" t="str">
        <x:f>IF(A17="","",IF(COUNTIF($A$8:$A$27,A17)&gt;1,"Nome repetido",""))</x:f>
      </x:c>
    </x:row>
    <x:row r="18" ht="22" customHeight="1">
      <x:c r="A18" s="24"/>
      <x:c r="B18" s="36" t="str">
        <x:f>IF(A18="","",SUMIFS(Lancamentos!$E$8:$E$507,Lancamentos!$D$8:$D$507,A18,Lancamentos!$C$8:$C$507,$B$4))</x:f>
      </x:c>
      <x:c r="C18" s="36" t="str">
        <x:f>IF(A18="","",SUMIFS(Lancamentos!$G$8:$G$507,Lancamentos!$D$8:$D$507,A18,Lancamentos!$C$8:$C$507,$B$4))</x:f>
      </x:c>
      <x:c r="D18" s="36" t="str">
        <x:f>IF(A18="","",SUMIFS(Lancamentos!$G$8:$G$507,Lancamentos!$D$8:$D$507,A18,Lancamentos!$C$8:$C$507,$B$4,Lancamentos!$H$8:$H$507,"Sim"))</x:f>
      </x:c>
      <x:c r="E18" s="36" t="str">
        <x:f>IF(A18="","",SUMIFS(Lancamentos!$I$8:$I$507,Lancamentos!$D$8:$D$507,A18,Lancamentos!$C$8:$C$507,$B$4))</x:f>
      </x:c>
      <x:c r="F18" s="36" t="str">
        <x:f>IF(A18="","",SUMIFS(Lancamentos!$J$8:$J$507,Lancamentos!$D$8:$D$507,A18,Lancamentos!$C$8:$C$507,$B$4))</x:f>
      </x:c>
      <x:c r="G18" s="26" t="str">
        <x:f>IF(A18="","",IF(COUNTIF($A$8:$A$27,A18)&gt;1,"Nome repetido",""))</x:f>
      </x:c>
    </x:row>
    <x:row r="19" ht="22" customHeight="1">
      <x:c r="A19" s="24"/>
      <x:c r="B19" s="36" t="str">
        <x:f>IF(A19="","",SUMIFS(Lancamentos!$E$8:$E$507,Lancamentos!$D$8:$D$507,A19,Lancamentos!$C$8:$C$507,$B$4))</x:f>
      </x:c>
      <x:c r="C19" s="36" t="str">
        <x:f>IF(A19="","",SUMIFS(Lancamentos!$G$8:$G$507,Lancamentos!$D$8:$D$507,A19,Lancamentos!$C$8:$C$507,$B$4))</x:f>
      </x:c>
      <x:c r="D19" s="36" t="str">
        <x:f>IF(A19="","",SUMIFS(Lancamentos!$G$8:$G$507,Lancamentos!$D$8:$D$507,A19,Lancamentos!$C$8:$C$507,$B$4,Lancamentos!$H$8:$H$507,"Sim"))</x:f>
      </x:c>
      <x:c r="E19" s="36" t="str">
        <x:f>IF(A19="","",SUMIFS(Lancamentos!$I$8:$I$507,Lancamentos!$D$8:$D$507,A19,Lancamentos!$C$8:$C$507,$B$4))</x:f>
      </x:c>
      <x:c r="F19" s="36" t="str">
        <x:f>IF(A19="","",SUMIFS(Lancamentos!$J$8:$J$507,Lancamentos!$D$8:$D$507,A19,Lancamentos!$C$8:$C$507,$B$4))</x:f>
      </x:c>
      <x:c r="G19" s="26" t="str">
        <x:f>IF(A19="","",IF(COUNTIF($A$8:$A$27,A19)&gt;1,"Nome repetido",""))</x:f>
      </x:c>
    </x:row>
    <x:row r="20" ht="22" customHeight="1">
      <x:c r="A20" s="24"/>
      <x:c r="B20" s="36" t="str">
        <x:f>IF(A20="","",SUMIFS(Lancamentos!$E$8:$E$507,Lancamentos!$D$8:$D$507,A20,Lancamentos!$C$8:$C$507,$B$4))</x:f>
      </x:c>
      <x:c r="C20" s="36" t="str">
        <x:f>IF(A20="","",SUMIFS(Lancamentos!$G$8:$G$507,Lancamentos!$D$8:$D$507,A20,Lancamentos!$C$8:$C$507,$B$4))</x:f>
      </x:c>
      <x:c r="D20" s="36" t="str">
        <x:f>IF(A20="","",SUMIFS(Lancamentos!$G$8:$G$507,Lancamentos!$D$8:$D$507,A20,Lancamentos!$C$8:$C$507,$B$4,Lancamentos!$H$8:$H$507,"Sim"))</x:f>
      </x:c>
      <x:c r="E20" s="36" t="str">
        <x:f>IF(A20="","",SUMIFS(Lancamentos!$I$8:$I$507,Lancamentos!$D$8:$D$507,A20,Lancamentos!$C$8:$C$507,$B$4))</x:f>
      </x:c>
      <x:c r="F20" s="36" t="str">
        <x:f>IF(A20="","",SUMIFS(Lancamentos!$J$8:$J$507,Lancamentos!$D$8:$D$507,A20,Lancamentos!$C$8:$C$507,$B$4))</x:f>
      </x:c>
      <x:c r="G20" s="26" t="str">
        <x:f>IF(A20="","",IF(COUNTIF($A$8:$A$27,A20)&gt;1,"Nome repetido",""))</x:f>
      </x:c>
    </x:row>
    <x:row r="21" ht="22" customHeight="1">
      <x:c r="A21" s="24"/>
      <x:c r="B21" s="36" t="str">
        <x:f>IF(A21="","",SUMIFS(Lancamentos!$E$8:$E$507,Lancamentos!$D$8:$D$507,A21,Lancamentos!$C$8:$C$507,$B$4))</x:f>
      </x:c>
      <x:c r="C21" s="36" t="str">
        <x:f>IF(A21="","",SUMIFS(Lancamentos!$G$8:$G$507,Lancamentos!$D$8:$D$507,A21,Lancamentos!$C$8:$C$507,$B$4))</x:f>
      </x:c>
      <x:c r="D21" s="36" t="str">
        <x:f>IF(A21="","",SUMIFS(Lancamentos!$G$8:$G$507,Lancamentos!$D$8:$D$507,A21,Lancamentos!$C$8:$C$507,$B$4,Lancamentos!$H$8:$H$507,"Sim"))</x:f>
      </x:c>
      <x:c r="E21" s="36" t="str">
        <x:f>IF(A21="","",SUMIFS(Lancamentos!$I$8:$I$507,Lancamentos!$D$8:$D$507,A21,Lancamentos!$C$8:$C$507,$B$4))</x:f>
      </x:c>
      <x:c r="F21" s="36" t="str">
        <x:f>IF(A21="","",SUMIFS(Lancamentos!$J$8:$J$507,Lancamentos!$D$8:$D$507,A21,Lancamentos!$C$8:$C$507,$B$4))</x:f>
      </x:c>
      <x:c r="G21" s="26" t="str">
        <x:f>IF(A21="","",IF(COUNTIF($A$8:$A$27,A21)&gt;1,"Nome repetido",""))</x:f>
      </x:c>
    </x:row>
    <x:row r="22" ht="22" customHeight="1">
      <x:c r="A22" s="24"/>
      <x:c r="B22" s="36" t="str">
        <x:f>IF(A22="","",SUMIFS(Lancamentos!$E$8:$E$507,Lancamentos!$D$8:$D$507,A22,Lancamentos!$C$8:$C$507,$B$4))</x:f>
      </x:c>
      <x:c r="C22" s="36" t="str">
        <x:f>IF(A22="","",SUMIFS(Lancamentos!$G$8:$G$507,Lancamentos!$D$8:$D$507,A22,Lancamentos!$C$8:$C$507,$B$4))</x:f>
      </x:c>
      <x:c r="D22" s="36" t="str">
        <x:f>IF(A22="","",SUMIFS(Lancamentos!$G$8:$G$507,Lancamentos!$D$8:$D$507,A22,Lancamentos!$C$8:$C$507,$B$4,Lancamentos!$H$8:$H$507,"Sim"))</x:f>
      </x:c>
      <x:c r="E22" s="36" t="str">
        <x:f>IF(A22="","",SUMIFS(Lancamentos!$I$8:$I$507,Lancamentos!$D$8:$D$507,A22,Lancamentos!$C$8:$C$507,$B$4))</x:f>
      </x:c>
      <x:c r="F22" s="36" t="str">
        <x:f>IF(A22="","",SUMIFS(Lancamentos!$J$8:$J$507,Lancamentos!$D$8:$D$507,A22,Lancamentos!$C$8:$C$507,$B$4))</x:f>
      </x:c>
      <x:c r="G22" s="26" t="str">
        <x:f>IF(A22="","",IF(COUNTIF($A$8:$A$27,A22)&gt;1,"Nome repetido",""))</x:f>
      </x:c>
    </x:row>
    <x:row r="23" ht="22" customHeight="1">
      <x:c r="A23" s="24"/>
      <x:c r="B23" s="36" t="str">
        <x:f>IF(A23="","",SUMIFS(Lancamentos!$E$8:$E$507,Lancamentos!$D$8:$D$507,A23,Lancamentos!$C$8:$C$507,$B$4))</x:f>
      </x:c>
      <x:c r="C23" s="36" t="str">
        <x:f>IF(A23="","",SUMIFS(Lancamentos!$G$8:$G$507,Lancamentos!$D$8:$D$507,A23,Lancamentos!$C$8:$C$507,$B$4))</x:f>
      </x:c>
      <x:c r="D23" s="36" t="str">
        <x:f>IF(A23="","",SUMIFS(Lancamentos!$G$8:$G$507,Lancamentos!$D$8:$D$507,A23,Lancamentos!$C$8:$C$507,$B$4,Lancamentos!$H$8:$H$507,"Sim"))</x:f>
      </x:c>
      <x:c r="E23" s="36" t="str">
        <x:f>IF(A23="","",SUMIFS(Lancamentos!$I$8:$I$507,Lancamentos!$D$8:$D$507,A23,Lancamentos!$C$8:$C$507,$B$4))</x:f>
      </x:c>
      <x:c r="F23" s="36" t="str">
        <x:f>IF(A23="","",SUMIFS(Lancamentos!$J$8:$J$507,Lancamentos!$D$8:$D$507,A23,Lancamentos!$C$8:$C$507,$B$4))</x:f>
      </x:c>
      <x:c r="G23" s="26" t="str">
        <x:f>IF(A23="","",IF(COUNTIF($A$8:$A$27,A23)&gt;1,"Nome repetido",""))</x:f>
      </x:c>
    </x:row>
    <x:row r="24" ht="22" customHeight="1">
      <x:c r="A24" s="24"/>
      <x:c r="B24" s="36" t="str">
        <x:f>IF(A24="","",SUMIFS(Lancamentos!$E$8:$E$507,Lancamentos!$D$8:$D$507,A24,Lancamentos!$C$8:$C$507,$B$4))</x:f>
      </x:c>
      <x:c r="C24" s="36" t="str">
        <x:f>IF(A24="","",SUMIFS(Lancamentos!$G$8:$G$507,Lancamentos!$D$8:$D$507,A24,Lancamentos!$C$8:$C$507,$B$4))</x:f>
      </x:c>
      <x:c r="D24" s="36" t="str">
        <x:f>IF(A24="","",SUMIFS(Lancamentos!$G$8:$G$507,Lancamentos!$D$8:$D$507,A24,Lancamentos!$C$8:$C$507,$B$4,Lancamentos!$H$8:$H$507,"Sim"))</x:f>
      </x:c>
      <x:c r="E24" s="36" t="str">
        <x:f>IF(A24="","",SUMIFS(Lancamentos!$I$8:$I$507,Lancamentos!$D$8:$D$507,A24,Lancamentos!$C$8:$C$507,$B$4))</x:f>
      </x:c>
      <x:c r="F24" s="36" t="str">
        <x:f>IF(A24="","",SUMIFS(Lancamentos!$J$8:$J$507,Lancamentos!$D$8:$D$507,A24,Lancamentos!$C$8:$C$507,$B$4))</x:f>
      </x:c>
      <x:c r="G24" s="26" t="str">
        <x:f>IF(A24="","",IF(COUNTIF($A$8:$A$27,A24)&gt;1,"Nome repetido",""))</x:f>
      </x:c>
    </x:row>
    <x:row r="25" ht="22" customHeight="1">
      <x:c r="A25" s="24"/>
      <x:c r="B25" s="36" t="str">
        <x:f>IF(A25="","",SUMIFS(Lancamentos!$E$8:$E$507,Lancamentos!$D$8:$D$507,A25,Lancamentos!$C$8:$C$507,$B$4))</x:f>
      </x:c>
      <x:c r="C25" s="36" t="str">
        <x:f>IF(A25="","",SUMIFS(Lancamentos!$G$8:$G$507,Lancamentos!$D$8:$D$507,A25,Lancamentos!$C$8:$C$507,$B$4))</x:f>
      </x:c>
      <x:c r="D25" s="36" t="str">
        <x:f>IF(A25="","",SUMIFS(Lancamentos!$G$8:$G$507,Lancamentos!$D$8:$D$507,A25,Lancamentos!$C$8:$C$507,$B$4,Lancamentos!$H$8:$H$507,"Sim"))</x:f>
      </x:c>
      <x:c r="E25" s="36" t="str">
        <x:f>IF(A25="","",SUMIFS(Lancamentos!$I$8:$I$507,Lancamentos!$D$8:$D$507,A25,Lancamentos!$C$8:$C$507,$B$4))</x:f>
      </x:c>
      <x:c r="F25" s="36" t="str">
        <x:f>IF(A25="","",SUMIFS(Lancamentos!$J$8:$J$507,Lancamentos!$D$8:$D$507,A25,Lancamentos!$C$8:$C$507,$B$4))</x:f>
      </x:c>
      <x:c r="G25" s="26" t="str">
        <x:f>IF(A25="","",IF(COUNTIF($A$8:$A$27,A25)&gt;1,"Nome repetido",""))</x:f>
      </x:c>
    </x:row>
    <x:row r="26" ht="22" customHeight="1">
      <x:c r="A26" s="24"/>
      <x:c r="B26" s="36" t="str">
        <x:f>IF(A26="","",SUMIFS(Lancamentos!$E$8:$E$507,Lancamentos!$D$8:$D$507,A26,Lancamentos!$C$8:$C$507,$B$4))</x:f>
      </x:c>
      <x:c r="C26" s="36" t="str">
        <x:f>IF(A26="","",SUMIFS(Lancamentos!$G$8:$G$507,Lancamentos!$D$8:$D$507,A26,Lancamentos!$C$8:$C$507,$B$4))</x:f>
      </x:c>
      <x:c r="D26" s="36" t="str">
        <x:f>IF(A26="","",SUMIFS(Lancamentos!$G$8:$G$507,Lancamentos!$D$8:$D$507,A26,Lancamentos!$C$8:$C$507,$B$4,Lancamentos!$H$8:$H$507,"Sim"))</x:f>
      </x:c>
      <x:c r="E26" s="36" t="str">
        <x:f>IF(A26="","",SUMIFS(Lancamentos!$I$8:$I$507,Lancamentos!$D$8:$D$507,A26,Lancamentos!$C$8:$C$507,$B$4))</x:f>
      </x:c>
      <x:c r="F26" s="36" t="str">
        <x:f>IF(A26="","",SUMIFS(Lancamentos!$J$8:$J$507,Lancamentos!$D$8:$D$507,A26,Lancamentos!$C$8:$C$507,$B$4))</x:f>
      </x:c>
      <x:c r="G26" s="26" t="str">
        <x:f>IF(A26="","",IF(COUNTIF($A$8:$A$27,A26)&gt;1,"Nome repetido",""))</x:f>
      </x:c>
    </x:row>
    <x:row r="27" ht="22" customHeight="1">
      <x:c r="A27" s="24"/>
      <x:c r="B27" s="36" t="str">
        <x:f>IF(A27="","",SUMIFS(Lancamentos!$E$8:$E$507,Lancamentos!$D$8:$D$507,A27,Lancamentos!$C$8:$C$507,$B$4))</x:f>
      </x:c>
      <x:c r="C27" s="36" t="str">
        <x:f>IF(A27="","",SUMIFS(Lancamentos!$G$8:$G$507,Lancamentos!$D$8:$D$507,A27,Lancamentos!$C$8:$C$507,$B$4))</x:f>
      </x:c>
      <x:c r="D27" s="36" t="str">
        <x:f>IF(A27="","",SUMIFS(Lancamentos!$G$8:$G$507,Lancamentos!$D$8:$D$507,A27,Lancamentos!$C$8:$C$507,$B$4,Lancamentos!$H$8:$H$507,"Sim"))</x:f>
      </x:c>
      <x:c r="E27" s="36" t="str">
        <x:f>IF(A27="","",SUMIFS(Lancamentos!$I$8:$I$507,Lancamentos!$D$8:$D$507,A27,Lancamentos!$C$8:$C$507,$B$4))</x:f>
      </x:c>
      <x:c r="F27" s="36" t="str">
        <x:f>IF(A27="","",SUMIFS(Lancamentos!$J$8:$J$507,Lancamentos!$D$8:$D$507,A27,Lancamentos!$C$8:$C$507,$B$4))</x:f>
      </x:c>
      <x:c r="G27" s="26" t="str">
        <x:f>IF(A27="","",IF(COUNTIF($A$8:$A$27,A27)&gt;1,"Nome repetido",""))</x:f>
      </x:c>
    </x:row>
    <x:row r="28" ht="22" customHeight="1">
      <x:c r="A28" s="3"/>
      <x:c r="B28" s="3"/>
      <x:c r="C28" s="3"/>
      <x:c r="D28" s="3"/>
      <x:c r="E28" s="3"/>
      <x:c r="F28" s="3"/>
      <x:c r="G28" s="3"/>
    </x:row>
    <x:row r="29" ht="34" customHeight="1">
      <x:c r="A29" s="16" t="str">
        <x:v>TOTAL / LISTA</x:v>
      </x:c>
      <x:c r="B29" s="48" t="n">
        <x:f>SUM(B8:B27)</x:f>
        <x:v>27000</x:v>
      </x:c>
      <x:c r="C29" s="48" t="n">
        <x:f>SUM(C8:C27)</x:f>
        <x:v>830</x:v>
      </x:c>
      <x:c r="D29" s="48" t="n">
        <x:f>SUM(D8:D27)</x:f>
        <x:v>700</x:v>
      </x:c>
      <x:c r="E29" s="48" t="n">
        <x:f>SUM(E8:E27)</x:f>
        <x:v>0</x:v>
      </x:c>
      <x:c r="F29" s="48" t="n">
        <x:f>SUM(F8:F27)</x:f>
        <x:v>830</x:v>
      </x:c>
      <x:c r="G29" s="16"/>
    </x:row>
    <x:row r="30" ht="22" customHeight="1">
      <x:c r="A30" s="3"/>
      <x:c r="B30" s="3"/>
      <x:c r="C30" s="3"/>
      <x:c r="D30" s="3"/>
      <x:c r="E30" s="3"/>
      <x:c r="F30" s="3"/>
      <x:c r="G30" s="3"/>
    </x:row>
    <x:row r="31" ht="22" customHeight="1">
      <x:c r="A31" s="3" t="str">
        <x:v>Comissão total da competência</x:v>
      </x:c>
      <x:c r="B31" s="3"/>
      <x:c r="C31" s="3"/>
      <x:c r="D31" s="44" t="n">
        <x:f>SUMIFS(Lancamentos!$G$8:$G$507,Lancamentos!$C$8:$C$507,$B$4)</x:f>
        <x:v>830</x:v>
      </x:c>
      <x:c r="E31" s="3"/>
      <x:c r="F31" s="3"/>
      <x:c r="G31" s="3"/>
    </x:row>
    <x:row r="32" ht="22" customHeight="1">
      <x:c r="A32" s="3" t="str">
        <x:v>Comissão fora da lista / diferença</x:v>
      </x:c>
      <x:c r="B32" s="3"/>
      <x:c r="C32" s="3"/>
      <x:c r="D32" s="44" t="n">
        <x:f>D31-C29</x:f>
        <x:v>0</x:v>
      </x:c>
      <x:c r="E32" s="3"/>
      <x:c r="F32" s="3"/>
      <x:c r="G32" s="3"/>
    </x:row>
    <x:row r="33" ht="22" customHeight="1">
      <x:c r="A33" s="3" t="str">
        <x:v>Alertas em todos os registros</x:v>
      </x:c>
      <x:c r="B33" s="3"/>
      <x:c r="C33" s="3"/>
      <x:c r="D33" s="3" t="n">
        <x:f>COUNTIF(Lancamentos!K8:K507,"Completar campos")+COUNTIF(Lancamentos!K8:K507,"Revisar data/valor")+COUNTIF(Lancamentos!K8:K507,"Competência inválida")+COUNTIF(Lancamentos!K8:K507,"Valor ou taxa inválida")+COUNTIF(Lancamentos!K8:K507,"ID duplicado")+COUNTIF(Lancamentos!K8:K507,"Pago acima da comissão")+COUNTIF(Lancamentos!K8:K507,"Conferência inválida")</x:f>
        <x:v>0</x:v>
      </x:c>
      <x:c r="E33" s="3"/>
      <x:c r="F33" s="3"/>
      <x:c r="G33" s="3"/>
    </x:row>
    <x:row r="34" ht="22" customHeight="1">
      <x:c r="A34" s="3" t="str">
        <x:v>Nomes repetidos no resumo</x:v>
      </x:c>
      <x:c r="B34" s="3"/>
      <x:c r="C34" s="3"/>
      <x:c r="D34" s="3" t="n">
        <x:f>COUNTIF(G8:G27,"Nome repetido")</x:f>
        <x:v>0</x:v>
      </x:c>
      <x:c r="E34" s="3"/>
      <x:c r="F34" s="3"/>
      <x:c r="G34" s="3"/>
    </x:row>
    <x:row r="35" ht="22" customHeight="1">
      <x:c r="A35" s="3"/>
      <x:c r="B35" s="3"/>
      <x:c r="C35" s="3"/>
      <x:c r="D35" s="3"/>
      <x:c r="E35" s="3"/>
      <x:c r="F35" s="3"/>
      <x:c r="G35" s="3"/>
    </x:row>
    <x:row r="36" ht="22" customHeight="1">
      <x:c r="A36" s="3"/>
      <x:c r="B36" s="3"/>
      <x:c r="C36" s="3"/>
      <x:c r="D36" s="3"/>
      <x:c r="E36" s="3"/>
      <x:c r="F36" s="3"/>
      <x:c r="G36" s="3"/>
    </x:row>
    <x:row r="37" ht="22" customHeight="1">
      <x:c r="A37" s="3"/>
      <x:c r="B37" s="3"/>
      <x:c r="C37" s="3"/>
      <x:c r="D37" s="3"/>
      <x:c r="E37" s="3"/>
      <x:c r="F37" s="3"/>
      <x:c r="G37" s="3"/>
    </x:row>
  </x:sheetData>
  <x:mergeCells>
    <x:mergeCell ref="A1:G1"/>
    <x:mergeCell ref="A2:G2"/>
    <x:mergeCell ref="D4:G5"/>
    <x:mergeCell ref="A31:C31"/>
    <x:mergeCell ref="A32:C32"/>
    <x:mergeCell ref="A33:C33"/>
    <x:mergeCell ref="A34:C34"/>
  </x:mergeCells>
  <x:conditionalFormatting sqref="D32:D34">
    <x:cfRule type="expression" dxfId="1" priority="1">
      <x:formula>D32&lt;&gt;0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5" hidden="0" customWidth="1"/>
    <x:col min="3" max="3" width="70" hidden="0" customWidth="1"/>
  </x:cols>
  <x:sheetData>
    <x:row r="1" ht="40" customHeight="1">
      <x:c r="A1" s="7" t="str">
        <x:v>Fontes &amp; premissas</x:v>
      </x:c>
      <x:c r="B1" s="7"/>
      <x:c r="C1" s="7"/>
    </x:row>
    <x:row r="2" ht="30" customHeight="1">
      <x:c r="A2" s="11" t="str">
        <x:v>Registros fictícios e matemática editorial. Validar a política aplicável antes do uso.</x:v>
      </x:c>
      <x:c r="B2" s="11"/>
      <x:c r="C2" s="11"/>
    </x:row>
    <x:row r="3" ht="22" customHeight="1">
      <x:c r="A3" s="3"/>
      <x:c r="B3" s="3"/>
      <x:c r="C3" s="3"/>
    </x:row>
    <x:row r="4" ht="34" customHeight="1">
      <x:c r="A4" s="16" t="str">
        <x:v>Fonte</x:v>
      </x:c>
      <x:c r="B4" s="16" t="str">
        <x:v>Aplicação</x:v>
      </x:c>
      <x:c r="C4" s="16" t="str">
        <x:v>URL</x:v>
      </x:c>
    </x:row>
    <x:row r="5" ht="50" customHeight="1">
      <x:c r="A5" s="20" t="str">
        <x:v>Microsoft</x:v>
      </x:c>
      <x:c r="B5" s="20" t="str">
        <x:v>ARRED / arredondamento por registro</x:v>
      </x:c>
      <x:c r="C5" s="20" t="str">
        <x:v>https://support.microsoft.com/pt-br/excel/functions/round-function</x:v>
      </x:c>
    </x:row>
    <x:row r="6" ht="50" customHeight="1">
      <x:c r="A6" s="20" t="str">
        <x:v>Microsoft</x:v>
      </x:c>
      <x:c r="B6" s="20" t="str">
        <x:v>SOMASES / resumo por critérios</x:v>
      </x:c>
      <x:c r="C6" s="20" t="str">
        <x:v>https://support.microsoft.com/pt-br/excel/functions/sumifs-function</x:v>
      </x:c>
    </x:row>
    <x:row r="7" ht="50" customHeight="1">
      <x:c r="A7" s="20" t="str">
        <x:v>Microsoft</x:v>
      </x:c>
      <x:c r="B7" s="20" t="str">
        <x:v>CONT.SES / contagens condicionais</x:v>
      </x:c>
      <x:c r="C7" s="20" t="str">
        <x:v>https://support.microsoft.com/pt-br/excel/functions/countifs-function</x:v>
      </x:c>
    </x:row>
    <x:row r="8" ht="50" customHeight="1">
      <x:c r="A8" s="20" t="str">
        <x:v>Microsoft</x:v>
      </x:c>
      <x:c r="B8" s="20" t="str">
        <x:v>Proteção de planilha não é segurança do arquivo</x:v>
      </x:c>
      <x:c r="C8" s="20" t="str">
        <x:v>https://support.microsoft.com/pt-br/excel/protect-a-worksheet</x:v>
      </x:c>
    </x:row>
    <x:row r="9" ht="50" customHeight="1">
      <x:c r="A9" s="20" t="str">
        <x:v>Elaboração editorial</x:v>
      </x:c>
      <x:c r="B9" s="20" t="str">
        <x:v>12.000 × 3%; 8.500 × 4%; 6.500 × 2% = 830</x:v>
      </x:c>
      <x:c r="C9" s="20" t="str">
        <x:v>Exemplos sem dados reais de clientes ou salários.</x:v>
      </x:c>
    </x:row>
    <x:row r="10" ht="22" customHeight="1">
      <x:c r="A10" s="3"/>
      <x:c r="B10" s="3"/>
      <x:c r="C10" s="3"/>
    </x:row>
    <x:row r="11" ht="22" customHeight="1">
      <x:c r="A11" s="3"/>
      <x:c r="B11" s="3"/>
      <x:c r="C11" s="3"/>
    </x:row>
    <x:row r="12" ht="22" customHeight="1">
      <x:c r="A12" s="3"/>
      <x:c r="B12" s="3"/>
      <x:c r="C12" s="3"/>
    </x:row>
    <x:row r="13" ht="22" customHeight="1">
      <x:c r="A13" s="3"/>
      <x:c r="B13" s="3"/>
      <x:c r="C13" s="3"/>
    </x:row>
    <x:row r="14" ht="22" customHeight="1">
      <x:c r="A14" s="3"/>
      <x:c r="B14" s="3"/>
      <x:c r="C14" s="3"/>
    </x:row>
    <x:row r="15" ht="22" customHeight="1">
      <x:c r="A15" s="3"/>
      <x:c r="B15" s="3"/>
      <x:c r="C15" s="3"/>
    </x:row>
  </x:sheetData>
  <x:mergeCells>
    <x:mergeCell ref="A1:C1"/>
    <x:mergeCell ref="A2:C2"/>
  </x:mergeCells>
  <x:pageMargins left="0.7" right="0.7" top="0.75" bottom="0.75" header="0.3" footer="0.3"/>
</x:worksheet>
</file>