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6f488ac9d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ece aqui" sheetId="1" r:id="R267242723938495d"/>
    <x:sheet xmlns:r="http://schemas.openxmlformats.org/officeDocument/2006/relationships" name="Parametros" sheetId="2" r:id="Rb469892d292e43a7"/>
    <x:sheet xmlns:r="http://schemas.openxmlformats.org/officeDocument/2006/relationships" name="Metas" sheetId="3" r:id="Rdca03b4941e04814"/>
    <x:sheet xmlns:r="http://schemas.openxmlformats.org/officeDocument/2006/relationships" name="Vendas" sheetId="4" r:id="R79037861bdb74846"/>
    <x:sheet xmlns:r="http://schemas.openxmlformats.org/officeDocument/2006/relationships" name="Resumo" sheetId="5" r:id="Rb040f20793b44933"/>
    <x:sheet xmlns:r="http://schemas.openxmlformats.org/officeDocument/2006/relationships" name="Fontes" sheetId="6" r:id="R0ec5e7347a484d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mmm/yyyy"/>
    <x:numFmt numFmtId="202" formatCode="&quot;R$&quot; #,##0.00;[Red](&quot;R$&quot; #,##0.00);&quot;R$&quot; 0.00"/>
    <x:numFmt numFmtId="203" formatCode="0.00%"/>
  </x:numFmts>
  <x:fonts count="7">
    <x:font>
      <x:sz val="11"/>
      <x:name val="Carlito"/>
    </x:font>
    <x:font>
      <x:sz val="11"/>
      <x:color rgb="FF172A29"/>
      <x:name val="Calibri"/>
    </x:font>
    <x:font>
      <x:b/>
      <x:sz val="19"/>
      <x:color rgb="FFFFFFFF"/>
      <x:name val="Calibri"/>
    </x:font>
    <x:font>
      <x:sz val="10"/>
      <x:color rgb="FF526963"/>
      <x:name val="Calibri"/>
    </x:font>
    <x:font>
      <x:b/>
      <x:sz val="11"/>
      <x:color rgb="FF172A29"/>
      <x:name val="Calibri"/>
    </x:font>
    <x:font>
      <x:b/>
      <x:sz val="22"/>
      <x:color rgb="FF172A29"/>
      <x:name val="Calibri"/>
    </x:font>
    <x:font>
      <x:sz val="10"/>
      <x:color rgb="FF172A29"/>
      <x:name val="Calibri"/>
    </x:font>
  </x:fonts>
  <x:fills count="7">
    <x:fill>
      <x:patternFill patternType="none"/>
    </x:fill>
    <x:fill>
      <x:patternFill patternType="gray125"/>
    </x:fill>
    <x:fill>
      <x:patternFill patternType="solid">
        <x:fgColor rgb="FF172A29"/>
      </x:patternFill>
    </x:fill>
    <x:fill>
      <x:patternFill patternType="solid">
        <x:fgColor rgb="FFB9EAD8"/>
      </x:patternFill>
    </x:fill>
    <x:fill>
      <x:patternFill patternType="solid">
        <x:fgColor rgb="FFF3F5F4"/>
      </x:patternFill>
    </x:fill>
    <x:fill>
      <x:patternFill patternType="solid">
        <x:fgColor rgb="FFFFF1CC"/>
      </x:patternFill>
    </x:fill>
    <x:fill>
      <x:patternFill patternType="solid">
        <x:fgColor rgb="FFEFF8F4"/>
      </x:patternFill>
    </x:fill>
  </x:fills>
  <x:borders count="2">
    <x:border/>
    <x:border/>
  </x:borders>
  <x:cellStyleXfs count="1">
    <x:xf numFmtId="0" fontId="0" fillId="0" borderId="0"/>
  </x:cellStyleXfs>
  <x:cellXfs count="6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/>
    </x:xf>
    <x:xf numFmtId="200" fontId="1" fillId="6" borderId="0" xfId="0" applyNumberFormat="1" applyFont="1" applyFill="1" applyBorder="1" applyAlignment="1">
      <x:alignment vertical="center"/>
    </x:xf>
    <x:xf numFmtId="200" fontId="1" fillId="6" borderId="1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vertical="center"/>
    </x:xf>
    <x:xf numFmtId="201" fontId="1" fillId="6" borderId="1" xfId="0" applyNumberFormat="1" applyFont="1" applyFill="1" applyBorder="1" applyAlignment="1">
      <x:alignment vertical="center"/>
    </x:xf>
    <x:xf numFmtId="202" fontId="1" fillId="6" borderId="0" xfId="0" applyNumberFormat="1" applyFont="1" applyFill="1" applyBorder="1" applyAlignment="1">
      <x:alignment vertical="center"/>
    </x:xf>
    <x:xf numFmtId="202" fontId="1" fillId="6" borderId="1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202" fontId="5" fillId="4" borderId="1" xfId="0" applyNumberFormat="1" applyFont="1" applyFill="1" applyBorder="1" applyAlignment="1">
      <x:alignment vertical="center"/>
    </x:xf>
    <x:xf numFmtId="203" fontId="5" fillId="4" borderId="0" xfId="0" applyNumberFormat="1" applyFont="1" applyFill="1" applyBorder="1" applyAlignment="1">
      <x:alignment vertical="center"/>
    </x:xf>
    <x:xf numFmtId="203" fontId="5" fillId="4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ill>
        <x:patternFill patternType="solid">
          <x:bgColor rgb="FFFFF1CC"/>
        </x:patternFill>
      </x:fill>
    </x:dxf>
    <x:dxf>
      <x:fill>
        <x:patternFill patternType="solid">
          <x:bgColor rgb="FFFFF1CC"/>
        </x:patternFill>
      </x:fill>
    </x:dxf>
    <x:dxf>
      <x:fill>
        <x:patternFill patternType="solid">
          <x:bgColor rgb="FFFFF1CC"/>
        </x:patternFill>
      </x:fill>
    </x:dxf>
    <x:dxf>
      <x:fill>
        <x:patternFill patternType="solid">
          <x:bgColor rgb="FFFFF1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e77466c8c488a" /><Relationship Type="http://schemas.openxmlformats.org/officeDocument/2006/relationships/theme" Target="/xl/theme/theme1.xml" Id="R9332716348984989" /><Relationship Type="http://schemas.openxmlformats.org/officeDocument/2006/relationships/sharedStrings" Target="/xl/sharedStrings.xml" Id="Raefd1dca9bed43a3" /><Relationship Type="http://schemas.openxmlformats.org/officeDocument/2006/relationships/worksheet" Target="/xl/worksheets/sheet1.xml" Id="R267242723938495d" /><Relationship Type="http://schemas.openxmlformats.org/officeDocument/2006/relationships/worksheet" Target="/xl/worksheets/sheet2.xml" Id="Rb469892d292e43a7" /><Relationship Type="http://schemas.openxmlformats.org/officeDocument/2006/relationships/worksheet" Target="/xl/worksheets/sheet3.xml" Id="Rdca03b4941e04814" /><Relationship Type="http://schemas.openxmlformats.org/officeDocument/2006/relationships/worksheet" Target="/xl/worksheets/sheet4.xml" Id="R79037861bdb74846" /><Relationship Type="http://schemas.openxmlformats.org/officeDocument/2006/relationships/worksheet" Target="/xl/worksheets/sheet5.xml" Id="Rb040f20793b44933" /><Relationship Type="http://schemas.openxmlformats.org/officeDocument/2006/relationships/worksheet" Target="/xl/worksheets/sheet6.xml" Id="R0ec5e7347a484d13" /></Relationships>
</file>

<file path=xl/tables/table1.xml><?xml version="1.0" encoding="utf-8"?>
<x:table xmlns:x="http://schemas.openxmlformats.org/spreadsheetml/2006/main" id="1" name="MetasMensais" displayName="MetasMensais" ref="A7:F247" headerRowCount="1" totalsRowCount="0" totalsRowShown="0">
  <x:tableColumns count="6">
    <x:tableColumn id="1" name="Competência"/>
    <x:tableColumn id="2" name="ID vendedor"/>
    <x:tableColumn id="3" name="Nome"/>
    <x:tableColumn id="4" name="Meta (R$)"/>
    <x:tableColumn id="5" name="Contexto / versão"/>
    <x:tableColumn id="6" name="Validação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VendasAtribuidas" displayName="VendasAtribuidas" ref="A7:G1007" headerRowCount="1" totalsRowCount="0" totalsRowShown="0">
  <x:tableColumns count="7">
    <x:tableColumn id="1" name="ID registro"/>
    <x:tableColumn id="2" name="Data apuração"/>
    <x:tableColumn id="3" name="ID vendedor"/>
    <x:tableColumn id="4" name="Valor atribuído"/>
    <x:tableColumn id="5" name="Status"/>
    <x:tableColumn id="6" name="Documento / origem"/>
    <x:tableColumn id="7" name="Alert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621e7abd74b04b3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eca6b0bf4ba54745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40" customHeight="1">
      <x:c r="A1" s="7" t="str">
        <x:v>ASKORA  /  Metas de vendas</x:v>
      </x:c>
      <x:c r="B1" s="7"/>
      <x:c r="C1" s="7"/>
      <x:c r="D1" s="7"/>
      <x:c r="E1" s="7"/>
      <x:c r="F1" s="7"/>
    </x:row>
    <x:row r="2" ht="30" customHeight="1">
      <x:c r="A2" s="11" t="str">
        <x:v>Modelo gerencial editável · versão editorial 2 · exemplos fictícios</x:v>
      </x:c>
      <x:c r="B2" s="11"/>
      <x:c r="C2" s="11"/>
      <x:c r="D2" s="11"/>
      <x:c r="E2" s="11"/>
      <x:c r="F2" s="11"/>
    </x:row>
    <x:row r="3" ht="22" customHeight="1">
      <x:c r="A3" s="3"/>
      <x:c r="B3" s="3"/>
      <x:c r="C3" s="3"/>
      <x:c r="D3" s="3"/>
      <x:c r="E3" s="3"/>
      <x:c r="F3" s="3"/>
    </x:row>
    <x:row r="4" ht="25" customHeight="1">
      <x:c r="A4" s="15" t="str">
        <x:v>01 / Configure o período</x:v>
      </x:c>
      <x:c r="B4" s="15"/>
      <x:c r="C4" s="15"/>
      <x:c r="D4" s="15"/>
      <x:c r="E4" s="15"/>
      <x:c r="F4" s="15"/>
    </x:row>
    <x:row r="5" ht="22" customHeight="1">
      <x:c r="A5" s="19" t="str">
        <x:v>Na aba Parametros, informe o primeiro dia da competência, a data de corte (dia completo), o código de fim de semana e os feriados da sua operação.</x:v>
      </x:c>
      <x:c r="B5" s="19"/>
      <x:c r="C5" s="19"/>
      <x:c r="D5" s="19"/>
      <x:c r="E5" s="19"/>
      <x:c r="F5" s="19"/>
    </x:row>
    <x:row r="6" ht="22" customHeight="1">
      <x:c r="A6" s="19"/>
      <x:c r="B6" s="19"/>
      <x:c r="C6" s="19"/>
      <x:c r="D6" s="19"/>
      <x:c r="E6" s="19"/>
      <x:c r="F6" s="19"/>
    </x:row>
    <x:row r="7" ht="25" customHeight="1">
      <x:c r="A7" s="15" t="str">
        <x:v>02 / Cadastre metas</x:v>
      </x:c>
      <x:c r="B7" s="15"/>
      <x:c r="C7" s="15"/>
      <x:c r="D7" s="15"/>
      <x:c r="E7" s="15"/>
      <x:c r="F7" s="15"/>
    </x:row>
    <x:row r="8" ht="22" customHeight="1">
      <x:c r="A8" s="19" t="str">
        <x:v>Metas: uma linha por competência + ID de vendedor. Informe o valor da meta e o contexto. Há 240 linhas preparadas (8 a 247). Não duplique a chave.</x:v>
      </x:c>
      <x:c r="B8" s="19"/>
      <x:c r="C8" s="19"/>
      <x:c r="D8" s="19"/>
      <x:c r="E8" s="19"/>
      <x:c r="F8" s="19"/>
    </x:row>
    <x:row r="9" ht="22" customHeight="1">
      <x:c r="A9" s="19"/>
      <x:c r="B9" s="19"/>
      <x:c r="C9" s="19"/>
      <x:c r="D9" s="19"/>
      <x:c r="E9" s="19"/>
      <x:c r="F9" s="19"/>
    </x:row>
    <x:row r="10" ht="25" customHeight="1">
      <x:c r="A10" s="15" t="str">
        <x:v>03 / Registre vendas</x:v>
      </x:c>
      <x:c r="B10" s="15"/>
      <x:c r="C10" s="15"/>
      <x:c r="D10" s="15"/>
      <x:c r="E10" s="15"/>
      <x:c r="F10" s="15"/>
    </x:row>
    <x:row r="11" ht="22" customHeight="1">
      <x:c r="A11" s="19" t="str">
        <x:v>Vendas: 1.000 linhas preparadas (8 a 1007). O realizado inclui apenas Confirmada, no mês escolhido e até o corte. Use datas sem horário; não deixe IDs em branco.</x:v>
      </x:c>
      <x:c r="B11" s="19"/>
      <x:c r="C11" s="19"/>
      <x:c r="D11" s="19"/>
      <x:c r="E11" s="19"/>
      <x:c r="F11" s="19"/>
    </x:row>
    <x:row r="12" ht="22" customHeight="1">
      <x:c r="A12" s="19"/>
      <x:c r="B12" s="19"/>
      <x:c r="C12" s="19"/>
      <x:c r="D12" s="19"/>
      <x:c r="E12" s="19"/>
      <x:c r="F12" s="19"/>
    </x:row>
    <x:row r="13" ht="25" customHeight="1">
      <x:c r="A13" s="15" t="str">
        <x:v>04 / Liste os participantes</x:v>
      </x:c>
      <x:c r="B13" s="15"/>
      <x:c r="C13" s="15"/>
      <x:c r="D13" s="15"/>
      <x:c r="E13" s="15"/>
      <x:c r="F13" s="15"/>
    </x:row>
    <x:row r="14" ht="22" customHeight="1">
      <x:c r="A14" s="19" t="str">
        <x:v>Resumo: preencha até 20 IDs e nomes nas linhas 10 a 29. A soma é por ID, não pelo nome. Trocar o nome de exibição não muda os registros atribuídos.</x:v>
      </x:c>
      <x:c r="B14" s="19"/>
      <x:c r="C14" s="19"/>
      <x:c r="D14" s="19"/>
      <x:c r="E14" s="19"/>
      <x:c r="F14" s="19"/>
    </x:row>
    <x:row r="15" ht="22" customHeight="1">
      <x:c r="A15" s="19"/>
      <x:c r="B15" s="19"/>
      <x:c r="C15" s="19"/>
      <x:c r="D15" s="19"/>
      <x:c r="E15" s="19"/>
      <x:c r="F15" s="19"/>
    </x:row>
    <x:row r="16" ht="25" customHeight="1">
      <x:c r="A16" s="15" t="str">
        <x:v>05 / Confira antes de usar</x:v>
      </x:c>
      <x:c r="B16" s="15"/>
      <x:c r="C16" s="15"/>
      <x:c r="D16" s="15"/>
      <x:c r="E16" s="15"/>
      <x:c r="F16" s="15"/>
    </x:row>
    <x:row r="17" ht="22" customHeight="1">
      <x:c r="A17" s="19" t="str">
        <x:v>Verifique alertas e o valor fora da lista do resumo. Duplicidades de vendas NÃO são excluídas automaticamente. Uma meta duplicada deixa o objetivo individual em branco.</x:v>
      </x:c>
      <x:c r="B17" s="19"/>
      <x:c r="C17" s="19"/>
      <x:c r="D17" s="19"/>
      <x:c r="E17" s="19"/>
      <x:c r="F17" s="19"/>
    </x:row>
    <x:row r="18" ht="22" customHeight="1">
      <x:c r="A18" s="19"/>
      <x:c r="B18" s="19"/>
      <x:c r="C18" s="19"/>
      <x:c r="D18" s="19"/>
      <x:c r="E18" s="19"/>
      <x:c r="F18" s="19"/>
    </x:row>
    <x:row r="19" ht="25" customHeight="1">
      <x:c r="A19" s="15" t="str">
        <x:v>06 / Leia o ritmo corretamente</x:v>
      </x:c>
      <x:c r="B19" s="15"/>
      <x:c r="C19" s="15"/>
      <x:c r="D19" s="15"/>
      <x:c r="E19" s="15"/>
      <x:c r="F19" s="15"/>
    </x:row>
    <x:row r="20" ht="22" customHeight="1">
      <x:c r="A20" s="19" t="str">
        <x:v>O ritmo linear compara o realizado com a fração de dias úteis. Não é previsão de fechamento, diagnóstico de desempenho nem distribuição sazonal de metas.</x:v>
      </x:c>
      <x:c r="B20" s="19"/>
      <x:c r="C20" s="19"/>
      <x:c r="D20" s="19"/>
      <x:c r="E20" s="19"/>
      <x:c r="F20" s="19"/>
    </x:row>
    <x:row r="21" ht="22" customHeight="1">
      <x:c r="A21" s="19"/>
      <x:c r="B21" s="19"/>
      <x:c r="C21" s="19"/>
      <x:c r="D21" s="19"/>
      <x:c r="E21" s="19"/>
      <x:c r="F21" s="19"/>
    </x:row>
    <x:row r="22" ht="25" customHeight="1">
      <x:c r="A22" s="15" t="str">
        <x:v>07 / Preserve versões</x:v>
      </x:c>
      <x:c r="B22" s="15"/>
      <x:c r="C22" s="15"/>
      <x:c r="D22" s="15"/>
      <x:c r="E22" s="15"/>
      <x:c r="F22" s="15"/>
    </x:row>
    <x:row r="23" ht="22" customHeight="1">
      <x:c r="A23" s="19" t="str">
        <x:v>O arquivo não tem histórico automático, controle de acesso por pessoa, atualização bancária ou cálculo de comissões. Guarde cópias dos fechamentos e documente alterações.</x:v>
      </x:c>
      <x:c r="B23" s="19"/>
      <x:c r="C23" s="19"/>
      <x:c r="D23" s="19"/>
      <x:c r="E23" s="19"/>
      <x:c r="F23" s="19"/>
    </x:row>
    <x:row r="24" ht="22" customHeight="1">
      <x:c r="A24" s="19"/>
      <x:c r="B24" s="19"/>
      <x:c r="C24" s="19"/>
      <x:c r="D24" s="19"/>
      <x:c r="E24" s="19"/>
      <x:c r="F24" s="19"/>
    </x:row>
    <x:row r="25" ht="25" customHeight="1">
      <x:c r="A25" s="15" t="str">
        <x:v>08 / Substitua os exemplos</x:v>
      </x:c>
      <x:c r="B25" s="15"/>
      <x:c r="C25" s="15"/>
      <x:c r="D25" s="15"/>
      <x:c r="E25" s="15"/>
      <x:c r="F25" s="15"/>
    </x:row>
    <x:row r="26" ht="22" customHeight="1">
      <x:c r="A26" s="19" t="str">
        <x:v>O exemplo usa março de 2026, corte em 13/03 e calendário de segunda a sexta SEM feriados cadastrados. Verifique o calendário real antes de usar.</x:v>
      </x:c>
      <x:c r="B26" s="19"/>
      <x:c r="C26" s="19"/>
      <x:c r="D26" s="19"/>
      <x:c r="E26" s="19"/>
      <x:c r="F26" s="19"/>
    </x:row>
    <x:row r="27" ht="22" customHeight="1">
      <x:c r="A27" s="19"/>
      <x:c r="B27" s="19"/>
      <x:c r="C27" s="19"/>
      <x:c r="D27" s="19"/>
      <x:c r="E27" s="19"/>
      <x:c r="F27" s="19"/>
    </x:row>
    <x:row r="28" ht="25" customHeight="1">
      <x:c r="A28" s="15" t="str">
        <x:v>09 / Limites dos intervalos</x:v>
      </x:c>
      <x:c r="B28" s="15"/>
      <x:c r="C28" s="15"/>
      <x:c r="D28" s="15"/>
      <x:c r="E28" s="15"/>
      <x:c r="F28" s="15"/>
    </x:row>
    <x:row r="29" ht="22" customHeight="1">
      <x:c r="A29" s="19" t="str">
        <x:v>Ao ampliar linhas, expanda fórmulas, validações, tabelas e intervalos do resumo. Dados fora das áreas preparadas não são incluídos automaticamente.</x:v>
      </x:c>
      <x:c r="B29" s="19"/>
      <x:c r="C29" s="19"/>
      <x:c r="D29" s="19"/>
      <x:c r="E29" s="19"/>
      <x:c r="F29" s="19"/>
    </x:row>
    <x:row r="30" ht="22" customHeight="1">
      <x:c r="A30" s="19"/>
      <x:c r="B30" s="19"/>
      <x:c r="C30" s="19"/>
      <x:c r="D30" s="19"/>
      <x:c r="E30" s="19"/>
      <x:c r="F30" s="19"/>
    </x:row>
    <x:row r="31" ht="25" customHeight="1">
      <x:c r="A31" s="15" t="str">
        <x:v>10 / O que preencher</x:v>
      </x:c>
      <x:c r="B31" s="15"/>
      <x:c r="C31" s="15"/>
      <x:c r="D31" s="15"/>
      <x:c r="E31" s="15"/>
      <x:c r="F31" s="15"/>
    </x:row>
    <x:row r="32" ht="22" customHeight="1">
      <x:c r="A32" s="19" t="str">
        <x:v>Células verde-claro são entradas. Áreas cinza contêm fórmulas. O arquivo permanece editável, sem macros e sem proteção que impeça alterações acidentais.</x:v>
      </x:c>
      <x:c r="B32" s="19"/>
      <x:c r="C32" s="19"/>
      <x:c r="D32" s="19"/>
      <x:c r="E32" s="19"/>
      <x:c r="F32" s="19"/>
    </x:row>
    <x:row r="33" ht="22" customHeight="1">
      <x:c r="A33" s="19"/>
      <x:c r="B33" s="19"/>
      <x:c r="C33" s="19"/>
      <x:c r="D33" s="19"/>
      <x:c r="E33" s="19"/>
      <x:c r="F33" s="19"/>
    </x:row>
    <x:row r="34" ht="22" customHeight="1">
      <x:c r="A34" s="3"/>
      <x:c r="B34" s="3"/>
      <x:c r="C34" s="3"/>
      <x:c r="D34" s="3"/>
      <x:c r="E34" s="3"/>
      <x:c r="F34" s="3"/>
    </x:row>
    <x:row r="35" ht="22" customHeight="1">
      <x:c r="A35" s="3"/>
      <x:c r="B35" s="3"/>
      <x:c r="C35" s="3"/>
      <x:c r="D35" s="3"/>
      <x:c r="E35" s="3"/>
      <x:c r="F35" s="3"/>
    </x:row>
    <x:row r="36" ht="22" customHeight="1">
      <x:c r="A36" s="3"/>
      <x:c r="B36" s="3"/>
      <x:c r="C36" s="3"/>
      <x:c r="D36" s="3"/>
      <x:c r="E36" s="3"/>
      <x:c r="F36" s="3"/>
    </x:row>
    <x:row r="37" ht="22" customHeight="1">
      <x:c r="A37" s="3"/>
      <x:c r="B37" s="3"/>
      <x:c r="C37" s="3"/>
      <x:c r="D37" s="3"/>
      <x:c r="E37" s="3"/>
      <x:c r="F37" s="3"/>
    </x:row>
  </x:sheetData>
  <x:mergeCells>
    <x:mergeCell ref="A1:F1"/>
    <x:mergeCell ref="A2:F2"/>
    <x:mergeCell ref="A4:F4"/>
    <x:mergeCell ref="A5:F6"/>
    <x:mergeCell ref="A7:F7"/>
    <x:mergeCell ref="A8:F9"/>
    <x:mergeCell ref="A10:F10"/>
    <x:mergeCell ref="A11:F12"/>
    <x:mergeCell ref="A13:F13"/>
    <x:mergeCell ref="A14:F15"/>
    <x:mergeCell ref="A16:F16"/>
    <x:mergeCell ref="A17:F18"/>
    <x:mergeCell ref="A19:F19"/>
    <x:mergeCell ref="A20:F21"/>
    <x:mergeCell ref="A22:F22"/>
    <x:mergeCell ref="A23:F24"/>
    <x:mergeCell ref="A25:F25"/>
    <x:mergeCell ref="A26:F27"/>
    <x:mergeCell ref="A28:F28"/>
    <x:mergeCell ref="A29:F30"/>
    <x:mergeCell ref="A31:F31"/>
    <x:mergeCell ref="A32:F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1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40" customHeight="1">
      <x:c r="A1" s="7" t="str">
        <x:v>Período &amp; calendário</x:v>
      </x:c>
      <x:c r="B1" s="7"/>
      <x:c r="C1" s="7"/>
      <x:c r="D1" s="7"/>
      <x:c r="E1" s="7"/>
      <x:c r="F1" s="7"/>
    </x:row>
    <x:row r="2" ht="30" customHeight="1">
      <x:c r="A2" s="11" t="str">
        <x:v>O corte inclui o dia completo. Feriados e folgas precisam refletir a sua operação.</x:v>
      </x:c>
      <x:c r="B2" s="11"/>
      <x:c r="C2" s="11"/>
      <x:c r="D2" s="11"/>
      <x:c r="E2" s="11"/>
      <x:c r="F2" s="11"/>
    </x:row>
    <x:row r="3" ht="22" customHeight="1">
      <x:c r="A3" s="3"/>
      <x:c r="B3" s="3"/>
      <x:c r="C3" s="3"/>
      <x:c r="D3" s="3"/>
      <x:c r="E3" s="3"/>
      <x:c r="F3" s="3"/>
    </x:row>
    <x:row r="4" ht="22" customHeight="1">
      <x:c r="A4" s="3" t="str">
        <x:v>Competência</x:v>
      </x:c>
      <x:c r="B4" s="34" t="n">
        <x:v>46082</x:v>
      </x:c>
      <x:c r="C4" s="3"/>
      <x:c r="D4" s="25" t="str">
        <x:v>Código 1 = sábado e domingo. Outros códigos permitidos: 2 a 7 e 11 a 17, conforme Microsoft. Feriados: datas reais, sem texto ou horário.</x:v>
      </x:c>
      <x:c r="E4" s="25"/>
      <x:c r="F4" s="25"/>
    </x:row>
    <x:row r="5" ht="22" customHeight="1">
      <x:c r="A5" s="3" t="str">
        <x:v>Corte: fim do dia</x:v>
      </x:c>
      <x:c r="B5" s="34" t="n">
        <x:v>46094</x:v>
      </x:c>
      <x:c r="C5" s="3"/>
      <x:c r="D5" s="25"/>
      <x:c r="E5" s="25"/>
      <x:c r="F5" s="25"/>
    </x:row>
    <x:row r="6" ht="22" customHeight="1">
      <x:c r="A6" s="3" t="str">
        <x:v>Código do fim de semana</x:v>
      </x:c>
      <x:c r="B6" s="32" t="n">
        <x:v>1</x:v>
      </x:c>
      <x:c r="C6" s="3"/>
      <x:c r="D6" s="25"/>
      <x:c r="E6" s="25"/>
      <x:c r="F6" s="25"/>
    </x:row>
    <x:row r="7" ht="22" customHeight="1">
      <x:c r="A7" s="3" t="str">
        <x:v>Dias úteis no mês</x:v>
      </x:c>
      <x:c r="B7" s="24" t="n">
        <x:f>IFERROR(NETWORKDAYS.INTL(B4,EOMONTH(B4,0),B6,A14:A45),"")</x:f>
        <x:v>22</x:v>
      </x:c>
      <x:c r="C7" s="3"/>
      <x:c r="D7" s="3"/>
      <x:c r="E7" s="3"/>
      <x:c r="F7" s="3"/>
    </x:row>
    <x:row r="8" ht="22" customHeight="1">
      <x:c r="A8" s="3" t="str">
        <x:v>Dias úteis decorridos</x:v>
      </x:c>
      <x:c r="B8" s="24" t="n">
        <x:f>IFERROR(IF(B5&lt;B4,0,NETWORKDAYS.INTL(B4,MIN(B5,EOMONTH(B4,0)),B6,A14:A45)),"")</x:f>
        <x:v>10</x:v>
      </x:c>
      <x:c r="C8" s="3"/>
      <x:c r="D8" s="29" t="str">
        <x:v>Exemplo: 22 dias úteis no mês, 10 decorridos e 12 restantes. Não há feriados preenchidos. A validação não substitui a revisão do calendário.</x:v>
      </x:c>
      <x:c r="E8" s="29"/>
      <x:c r="F8" s="29"/>
    </x:row>
    <x:row r="9" ht="22" customHeight="1">
      <x:c r="A9" s="3" t="str">
        <x:v>Dias úteis restantes</x:v>
      </x:c>
      <x:c r="B9" s="24" t="n">
        <x:f>IF(OR(B7="",B8=""),"",MAX(B7-B8,0))</x:f>
        <x:v>12</x:v>
      </x:c>
      <x:c r="C9" s="3"/>
      <x:c r="D9" s="29"/>
      <x:c r="E9" s="29"/>
      <x:c r="F9" s="29"/>
    </x:row>
    <x:row r="10" ht="22" customHeight="1">
      <x:c r="A10" s="3" t="str">
        <x:v>Validação dos parâmetros</x:v>
      </x:c>
      <x:c r="B10" s="24" t="str">
        <x:f>IF(OR(NOT(ISNUMBER(B4)),NOT(ISNUMBER(B5))),"Revisar datas",IF(OR(DAY(B4)&lt;&gt;1,B4&lt;&gt;INT(B4),B5&lt;&gt;INT(B5)),"Revisar competência/horário",IF(B7="","Revisar calendário",IF(COUNTA(A14:A45)&lt;&gt;COUNT(A14:A45),"Revisar feriados","OK"))))</x:f>
        <x:v>OK</x:v>
      </x:c>
      <x:c r="C10" s="3"/>
      <x:c r="D10" s="29"/>
      <x:c r="E10" s="29"/>
      <x:c r="F10" s="29"/>
    </x:row>
    <x:row r="11" ht="22" customHeight="1">
      <x:c r="A11" s="3" t="str">
        <x:v>Data-limite da apuração</x:v>
      </x:c>
      <x:c r="B11" s="36" t="n">
        <x:f>IF(B10="OK",MIN(B5,EOMONTH(B4,0)),"")</x:f>
        <x:v>46094</x:v>
      </x:c>
      <x:c r="C11" s="3"/>
      <x:c r="D11" s="29"/>
      <x:c r="E11" s="29"/>
      <x:c r="F11" s="29"/>
    </x:row>
    <x:row r="12" ht="22" customHeight="1">
      <x:c r="A12" s="3"/>
      <x:c r="B12" s="3"/>
      <x:c r="C12" s="3"/>
      <x:c r="D12" s="3"/>
      <x:c r="E12" s="3"/>
      <x:c r="F12" s="3"/>
    </x:row>
    <x:row r="13" ht="34" customHeight="1">
      <x:c r="A13" s="22" t="str">
        <x:v>Feriado / data sem expediente</x:v>
      </x:c>
      <x:c r="B13" s="22" t="str">
        <x:v>Descrição opcional</x:v>
      </x:c>
      <x:c r="C13" s="3"/>
      <x:c r="D13" s="3"/>
      <x:c r="E13" s="3"/>
      <x:c r="F13" s="3"/>
    </x:row>
    <x:row r="14" ht="22" customHeight="1">
      <x:c r="A14" s="34"/>
      <x:c r="B14" s="32"/>
      <x:c r="C14" s="3"/>
      <x:c r="D14" s="3"/>
      <x:c r="E14" s="3"/>
      <x:c r="F14" s="3"/>
    </x:row>
    <x:row r="15" ht="22" customHeight="1">
      <x:c r="A15" s="34"/>
      <x:c r="B15" s="32"/>
      <x:c r="C15" s="3"/>
      <x:c r="D15" s="3"/>
      <x:c r="E15" s="3"/>
      <x:c r="F15" s="3"/>
    </x:row>
    <x:row r="16" ht="22" customHeight="1">
      <x:c r="A16" s="34"/>
      <x:c r="B16" s="32"/>
      <x:c r="C16" s="3"/>
      <x:c r="D16" s="3"/>
      <x:c r="E16" s="3"/>
      <x:c r="F16" s="3"/>
    </x:row>
    <x:row r="17" ht="22" customHeight="1">
      <x:c r="A17" s="34"/>
      <x:c r="B17" s="32"/>
      <x:c r="C17" s="3"/>
      <x:c r="D17" s="3"/>
      <x:c r="E17" s="3"/>
      <x:c r="F17" s="3"/>
    </x:row>
    <x:row r="18" ht="22" customHeight="1">
      <x:c r="A18" s="34"/>
      <x:c r="B18" s="32"/>
      <x:c r="C18" s="3"/>
      <x:c r="D18" s="3"/>
      <x:c r="E18" s="3"/>
      <x:c r="F18" s="3"/>
    </x:row>
    <x:row r="19" ht="22" customHeight="1">
      <x:c r="A19" s="34"/>
      <x:c r="B19" s="32"/>
      <x:c r="C19" s="3"/>
      <x:c r="D19" s="3"/>
      <x:c r="E19" s="3"/>
      <x:c r="F19" s="3"/>
    </x:row>
    <x:row r="20" ht="22" customHeight="1">
      <x:c r="A20" s="34"/>
      <x:c r="B20" s="32"/>
      <x:c r="C20" s="3"/>
      <x:c r="D20" s="3"/>
      <x:c r="E20" s="3"/>
      <x:c r="F20" s="3"/>
    </x:row>
    <x:row r="21" ht="22" customHeight="1">
      <x:c r="A21" s="34"/>
      <x:c r="B21" s="32"/>
      <x:c r="C21" s="3"/>
      <x:c r="D21" s="3"/>
      <x:c r="E21" s="3"/>
      <x:c r="F21" s="3"/>
    </x:row>
    <x:row r="22" ht="22" customHeight="1">
      <x:c r="A22" s="34"/>
      <x:c r="B22" s="32"/>
      <x:c r="C22" s="3"/>
      <x:c r="D22" s="3"/>
      <x:c r="E22" s="3"/>
      <x:c r="F22" s="3"/>
    </x:row>
    <x:row r="23" ht="22" customHeight="1">
      <x:c r="A23" s="34"/>
      <x:c r="B23" s="32"/>
      <x:c r="C23" s="3"/>
      <x:c r="D23" s="3"/>
      <x:c r="E23" s="3"/>
      <x:c r="F23" s="3"/>
    </x:row>
    <x:row r="24" ht="22" customHeight="1">
      <x:c r="A24" s="34"/>
      <x:c r="B24" s="32"/>
      <x:c r="C24" s="3"/>
      <x:c r="D24" s="3"/>
      <x:c r="E24" s="3"/>
      <x:c r="F24" s="3"/>
    </x:row>
    <x:row r="25" ht="22" customHeight="1">
      <x:c r="A25" s="34"/>
      <x:c r="B25" s="32"/>
      <x:c r="C25" s="3"/>
      <x:c r="D25" s="3"/>
      <x:c r="E25" s="3"/>
      <x:c r="F25" s="3"/>
    </x:row>
    <x:row r="26" ht="22" customHeight="1">
      <x:c r="A26" s="34"/>
      <x:c r="B26" s="32"/>
      <x:c r="C26" s="3"/>
      <x:c r="D26" s="3"/>
      <x:c r="E26" s="3"/>
      <x:c r="F26" s="3"/>
    </x:row>
    <x:row r="27" ht="22" customHeight="1">
      <x:c r="A27" s="34"/>
      <x:c r="B27" s="32"/>
      <x:c r="C27" s="3"/>
      <x:c r="D27" s="3"/>
      <x:c r="E27" s="3"/>
      <x:c r="F27" s="3"/>
    </x:row>
    <x:row r="28" ht="22" customHeight="1">
      <x:c r="A28" s="34"/>
      <x:c r="B28" s="32"/>
      <x:c r="C28" s="3"/>
      <x:c r="D28" s="3"/>
      <x:c r="E28" s="3"/>
      <x:c r="F28" s="3"/>
    </x:row>
    <x:row r="29" ht="22" customHeight="1">
      <x:c r="A29" s="34"/>
      <x:c r="B29" s="32"/>
      <x:c r="C29" s="3"/>
      <x:c r="D29" s="3"/>
      <x:c r="E29" s="3"/>
      <x:c r="F29" s="3"/>
    </x:row>
    <x:row r="30" ht="22" customHeight="1">
      <x:c r="A30" s="34"/>
      <x:c r="B30" s="32"/>
      <x:c r="C30" s="3"/>
      <x:c r="D30" s="3"/>
      <x:c r="E30" s="3"/>
      <x:c r="F30" s="3"/>
    </x:row>
    <x:row r="31" ht="22" customHeight="1">
      <x:c r="A31" s="34"/>
      <x:c r="B31" s="32"/>
      <x:c r="C31" s="3"/>
      <x:c r="D31" s="3"/>
      <x:c r="E31" s="3"/>
      <x:c r="F31" s="3"/>
    </x:row>
    <x:row r="32" ht="22" customHeight="1">
      <x:c r="A32" s="34"/>
      <x:c r="B32" s="32"/>
      <x:c r="C32" s="3"/>
      <x:c r="D32" s="3"/>
      <x:c r="E32" s="3"/>
      <x:c r="F32" s="3"/>
    </x:row>
    <x:row r="33" ht="22" customHeight="1">
      <x:c r="A33" s="34"/>
      <x:c r="B33" s="32"/>
      <x:c r="C33" s="3"/>
      <x:c r="D33" s="3"/>
      <x:c r="E33" s="3"/>
      <x:c r="F33" s="3"/>
    </x:row>
    <x:row r="34" ht="22" customHeight="1">
      <x:c r="A34" s="34"/>
      <x:c r="B34" s="32"/>
      <x:c r="C34" s="3"/>
      <x:c r="D34" s="3"/>
      <x:c r="E34" s="3"/>
      <x:c r="F34" s="3"/>
    </x:row>
    <x:row r="35" ht="22" customHeight="1">
      <x:c r="A35" s="34"/>
      <x:c r="B35" s="32"/>
      <x:c r="C35" s="3"/>
      <x:c r="D35" s="3"/>
      <x:c r="E35" s="3"/>
      <x:c r="F35" s="3"/>
    </x:row>
    <x:row r="36" ht="22" customHeight="1">
      <x:c r="A36" s="34"/>
      <x:c r="B36" s="32"/>
      <x:c r="C36" s="3"/>
      <x:c r="D36" s="3"/>
      <x:c r="E36" s="3"/>
      <x:c r="F36" s="3"/>
    </x:row>
    <x:row r="37" ht="22" customHeight="1">
      <x:c r="A37" s="34"/>
      <x:c r="B37" s="32"/>
      <x:c r="C37" s="3"/>
      <x:c r="D37" s="3"/>
      <x:c r="E37" s="3"/>
      <x:c r="F37" s="3"/>
    </x:row>
    <x:row r="38" ht="22" customHeight="1">
      <x:c r="A38" s="34"/>
      <x:c r="B38" s="32"/>
      <x:c r="C38" s="3"/>
      <x:c r="D38" s="3"/>
      <x:c r="E38" s="3"/>
      <x:c r="F38" s="3"/>
    </x:row>
    <x:row r="39" ht="22" customHeight="1">
      <x:c r="A39" s="34"/>
      <x:c r="B39" s="32"/>
      <x:c r="C39" s="3"/>
      <x:c r="D39" s="3"/>
      <x:c r="E39" s="3"/>
      <x:c r="F39" s="3"/>
    </x:row>
    <x:row r="40" ht="22" customHeight="1">
      <x:c r="A40" s="34"/>
      <x:c r="B40" s="32"/>
      <x:c r="C40" s="3"/>
      <x:c r="D40" s="3"/>
      <x:c r="E40" s="3"/>
      <x:c r="F40" s="3"/>
    </x:row>
    <x:row r="41" ht="22" customHeight="1">
      <x:c r="A41" s="34"/>
      <x:c r="B41" s="32"/>
      <x:c r="C41" s="3"/>
      <x:c r="D41" s="3"/>
      <x:c r="E41" s="3"/>
      <x:c r="F41" s="3"/>
    </x:row>
    <x:row r="42" ht="22" customHeight="1">
      <x:c r="A42" s="34"/>
      <x:c r="B42" s="32"/>
      <x:c r="C42" s="3"/>
      <x:c r="D42" s="3"/>
      <x:c r="E42" s="3"/>
      <x:c r="F42" s="3"/>
    </x:row>
    <x:row r="43" ht="22" customHeight="1">
      <x:c r="A43" s="34"/>
      <x:c r="B43" s="32"/>
      <x:c r="C43" s="3"/>
      <x:c r="D43" s="3"/>
      <x:c r="E43" s="3"/>
      <x:c r="F43" s="3"/>
    </x:row>
    <x:row r="44" ht="22" customHeight="1">
      <x:c r="A44" s="34"/>
      <x:c r="B44" s="32"/>
      <x:c r="C44" s="3"/>
      <x:c r="D44" s="3"/>
      <x:c r="E44" s="3"/>
      <x:c r="F44" s="3"/>
    </x:row>
    <x:row r="45" ht="22" customHeight="1">
      <x:c r="A45" s="34"/>
      <x:c r="B45" s="32"/>
      <x:c r="C45" s="3"/>
      <x:c r="D45" s="3"/>
      <x:c r="E45" s="3"/>
      <x:c r="F45" s="3"/>
    </x:row>
  </x:sheetData>
  <x:mergeCells>
    <x:mergeCell ref="A1:F1"/>
    <x:mergeCell ref="A2:F2"/>
    <x:mergeCell ref="D4:F6"/>
    <x:mergeCell ref="D8:F11"/>
  </x:mergeCells>
  <x:dataValidations count="1">
    <x:dataValidation type="list" sqref="B6">
      <x:formula1>"1,2,3,4,5,6,7,11,12,13,14,15,16,17"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5" hidden="0" customWidth="1"/>
    <x:col min="4" max="4" width="18" hidden="0" customWidth="1"/>
    <x:col min="5" max="5" width="35" hidden="0" customWidth="1"/>
    <x:col min="6" max="6" width="27" hidden="0" customWidth="1"/>
  </x:cols>
  <x:sheetData>
    <x:row r="1" ht="40" customHeight="1">
      <x:c r="A1" s="7" t="str">
        <x:v>Metas por participante</x:v>
      </x:c>
      <x:c r="B1" s="7"/>
      <x:c r="C1" s="7"/>
      <x:c r="D1" s="7"/>
      <x:c r="E1" s="7"/>
      <x:c r="F1" s="7"/>
    </x:row>
    <x:row r="2" ht="30" customHeight="1">
      <x:c r="A2" s="11" t="str">
        <x:v>Uma linha por competência + ID · 240 registros preparados · valores fictícios</x:v>
      </x:c>
      <x:c r="B2" s="11"/>
      <x:c r="C2" s="11"/>
      <x:c r="D2" s="11"/>
      <x:c r="E2" s="11"/>
      <x:c r="F2" s="11"/>
    </x:row>
    <x:row r="3" ht="22" customHeight="1">
      <x:c r="A3" s="3"/>
      <x:c r="B3" s="3"/>
      <x:c r="C3" s="3"/>
      <x:c r="D3" s="3"/>
      <x:c r="E3" s="3"/>
      <x:c r="F3" s="3"/>
    </x:row>
    <x:row r="4" ht="22" customHeight="1">
      <x:c r="A4" s="3"/>
      <x:c r="B4" s="3"/>
      <x:c r="C4" s="3"/>
      <x:c r="D4" s="3"/>
      <x:c r="E4" s="3"/>
      <x:c r="F4" s="3"/>
    </x:row>
    <x:row r="5" ht="22" customHeight="1">
      <x:c r="A5" s="3"/>
      <x:c r="B5" s="3"/>
      <x:c r="C5" s="3"/>
      <x:c r="D5" s="3"/>
      <x:c r="E5" s="3"/>
      <x:c r="F5" s="3"/>
    </x:row>
    <x:row r="6" ht="22" customHeight="1">
      <x:c r="A6" s="3"/>
      <x:c r="B6" s="3"/>
      <x:c r="C6" s="3"/>
      <x:c r="D6" s="3"/>
      <x:c r="E6" s="3"/>
      <x:c r="F6" s="3"/>
    </x:row>
    <x:row r="7" ht="34" customHeight="1">
      <x:c r="A7" s="22" t="str">
        <x:v>Competência</x:v>
      </x:c>
      <x:c r="B7" s="22" t="str">
        <x:v>ID vendedor</x:v>
      </x:c>
      <x:c r="C7" s="22" t="str">
        <x:v>Nome</x:v>
      </x:c>
      <x:c r="D7" s="22" t="str">
        <x:v>Meta (R$)</x:v>
      </x:c>
      <x:c r="E7" s="22" t="str">
        <x:v>Contexto / versão</x:v>
      </x:c>
      <x:c r="F7" s="22" t="str">
        <x:v>Validação</x:v>
      </x:c>
    </x:row>
    <x:row r="8" ht="22" customHeight="1">
      <x:c r="A8" s="38" t="n">
        <x:v>46082</x:v>
      </x:c>
      <x:c r="B8" s="32" t="str">
        <x:v>V01</x:v>
      </x:c>
      <x:c r="C8" s="32" t="str">
        <x:v>Ana Exemplo</x:v>
      </x:c>
      <x:c r="D8" s="40" t="n">
        <x:v>220000</x:v>
      </x:c>
      <x:c r="E8" s="32" t="str">
        <x:v>Meta demonstrativa</x:v>
      </x:c>
      <x:c r="F8" s="24" t="str">
        <x:f>IF(COUNTA(A8:E8)=0,"",IF(OR(A8="",B8="",C8="",D8=""),"Completar campos",IF(OR(NOT(ISNUMBER(A8)),NOT(ISNUMBER(D8))),"Revisar data/valor",IF(OR(DAY(A8)&lt;&gt;1,A8&lt;&gt;INT(A8)),"Competência inválida",IF(D8&lt;0,"Meta negativa",IF(COUNTIFS($A$8:$A$247,A8,$B$8:$B$247,B8)&gt;1,"Meta duplicada",IF(D8=0,"Meta zero: sem %","")))))))</x:f>
      </x:c>
    </x:row>
    <x:row r="9" ht="22" customHeight="1">
      <x:c r="A9" s="38" t="n">
        <x:v>46082</x:v>
      </x:c>
      <x:c r="B9" s="32" t="str">
        <x:v>V02</x:v>
      </x:c>
      <x:c r="C9" s="32" t="str">
        <x:v>Bia Exemplo</x:v>
      </x:c>
      <x:c r="D9" s="40" t="n">
        <x:v>100000</x:v>
      </x:c>
      <x:c r="E9" s="32" t="str">
        <x:v>Meta demonstrativa</x:v>
      </x:c>
      <x:c r="F9" s="24" t="str">
        <x:f>IF(COUNTA(A9:E9)=0,"",IF(OR(A9="",B9="",C9="",D9=""),"Completar campos",IF(OR(NOT(ISNUMBER(A9)),NOT(ISNUMBER(D9))),"Revisar data/valor",IF(OR(DAY(A9)&lt;&gt;1,A9&lt;&gt;INT(A9)),"Competência inválida",IF(D9&lt;0,"Meta negativa",IF(COUNTIFS($A$8:$A$247,A9,$B$8:$B$247,B9)&gt;1,"Meta duplicada",IF(D9=0,"Meta zero: sem %","")))))))</x:f>
      </x:c>
    </x:row>
    <x:row r="10" ht="22" customHeight="1">
      <x:c r="A10" s="38"/>
      <x:c r="B10" s="32"/>
      <x:c r="C10" s="32"/>
      <x:c r="D10" s="40"/>
      <x:c r="E10" s="32"/>
      <x:c r="F10" s="24" t="str">
        <x:f>IF(COUNTA(A10:E10)=0,"",IF(OR(A10="",B10="",C10="",D10=""),"Completar campos",IF(OR(NOT(ISNUMBER(A10)),NOT(ISNUMBER(D10))),"Revisar data/valor",IF(OR(DAY(A10)&lt;&gt;1,A10&lt;&gt;INT(A10)),"Competência inválida",IF(D10&lt;0,"Meta negativa",IF(COUNTIFS($A$8:$A$247,A10,$B$8:$B$247,B10)&gt;1,"Meta duplicada",IF(D10=0,"Meta zero: sem %","")))))))</x:f>
      </x:c>
    </x:row>
    <x:row r="11" ht="22" customHeight="1">
      <x:c r="A11" s="38"/>
      <x:c r="B11" s="32"/>
      <x:c r="C11" s="32"/>
      <x:c r="D11" s="40"/>
      <x:c r="E11" s="32"/>
      <x:c r="F11" s="24" t="str">
        <x:f>IF(COUNTA(A11:E11)=0,"",IF(OR(A11="",B11="",C11="",D11=""),"Completar campos",IF(OR(NOT(ISNUMBER(A11)),NOT(ISNUMBER(D11))),"Revisar data/valor",IF(OR(DAY(A11)&lt;&gt;1,A11&lt;&gt;INT(A11)),"Competência inválida",IF(D11&lt;0,"Meta negativa",IF(COUNTIFS($A$8:$A$247,A11,$B$8:$B$247,B11)&gt;1,"Meta duplicada",IF(D11=0,"Meta zero: sem %","")))))))</x:f>
      </x:c>
    </x:row>
    <x:row r="12" ht="22" customHeight="1">
      <x:c r="A12" s="38"/>
      <x:c r="B12" s="32"/>
      <x:c r="C12" s="32"/>
      <x:c r="D12" s="40"/>
      <x:c r="E12" s="32"/>
      <x:c r="F12" s="24" t="str">
        <x:f>IF(COUNTA(A12:E12)=0,"",IF(OR(A12="",B12="",C12="",D12=""),"Completar campos",IF(OR(NOT(ISNUMBER(A12)),NOT(ISNUMBER(D12))),"Revisar data/valor",IF(OR(DAY(A12)&lt;&gt;1,A12&lt;&gt;INT(A12)),"Competência inválida",IF(D12&lt;0,"Meta negativa",IF(COUNTIFS($A$8:$A$247,A12,$B$8:$B$247,B12)&gt;1,"Meta duplicada",IF(D12=0,"Meta zero: sem %","")))))))</x:f>
      </x:c>
    </x:row>
    <x:row r="13" ht="22" customHeight="1">
      <x:c r="A13" s="38"/>
      <x:c r="B13" s="32"/>
      <x:c r="C13" s="32"/>
      <x:c r="D13" s="40"/>
      <x:c r="E13" s="32"/>
      <x:c r="F13" s="24" t="str">
        <x:f>IF(COUNTA(A13:E13)=0,"",IF(OR(A13="",B13="",C13="",D13=""),"Completar campos",IF(OR(NOT(ISNUMBER(A13)),NOT(ISNUMBER(D13))),"Revisar data/valor",IF(OR(DAY(A13)&lt;&gt;1,A13&lt;&gt;INT(A13)),"Competência inválida",IF(D13&lt;0,"Meta negativa",IF(COUNTIFS($A$8:$A$247,A13,$B$8:$B$247,B13)&gt;1,"Meta duplicada",IF(D13=0,"Meta zero: sem %","")))))))</x:f>
      </x:c>
    </x:row>
    <x:row r="14" ht="22" customHeight="1">
      <x:c r="A14" s="38"/>
      <x:c r="B14" s="32"/>
      <x:c r="C14" s="32"/>
      <x:c r="D14" s="40"/>
      <x:c r="E14" s="32"/>
      <x:c r="F14" s="24" t="str">
        <x:f>IF(COUNTA(A14:E14)=0,"",IF(OR(A14="",B14="",C14="",D14=""),"Completar campos",IF(OR(NOT(ISNUMBER(A14)),NOT(ISNUMBER(D14))),"Revisar data/valor",IF(OR(DAY(A14)&lt;&gt;1,A14&lt;&gt;INT(A14)),"Competência inválida",IF(D14&lt;0,"Meta negativa",IF(COUNTIFS($A$8:$A$247,A14,$B$8:$B$247,B14)&gt;1,"Meta duplicada",IF(D14=0,"Meta zero: sem %","")))))))</x:f>
      </x:c>
    </x:row>
    <x:row r="15" ht="22" customHeight="1">
      <x:c r="A15" s="38"/>
      <x:c r="B15" s="32"/>
      <x:c r="C15" s="32"/>
      <x:c r="D15" s="40"/>
      <x:c r="E15" s="32"/>
      <x:c r="F15" s="24" t="str">
        <x:f>IF(COUNTA(A15:E15)=0,"",IF(OR(A15="",B15="",C15="",D15=""),"Completar campos",IF(OR(NOT(ISNUMBER(A15)),NOT(ISNUMBER(D15))),"Revisar data/valor",IF(OR(DAY(A15)&lt;&gt;1,A15&lt;&gt;INT(A15)),"Competência inválida",IF(D15&lt;0,"Meta negativa",IF(COUNTIFS($A$8:$A$247,A15,$B$8:$B$247,B15)&gt;1,"Meta duplicada",IF(D15=0,"Meta zero: sem %","")))))))</x:f>
      </x:c>
    </x:row>
    <x:row r="16" ht="22" customHeight="1">
      <x:c r="A16" s="38"/>
      <x:c r="B16" s="32"/>
      <x:c r="C16" s="32"/>
      <x:c r="D16" s="40"/>
      <x:c r="E16" s="32"/>
      <x:c r="F16" s="24" t="str">
        <x:f>IF(COUNTA(A16:E16)=0,"",IF(OR(A16="",B16="",C16="",D16=""),"Completar campos",IF(OR(NOT(ISNUMBER(A16)),NOT(ISNUMBER(D16))),"Revisar data/valor",IF(OR(DAY(A16)&lt;&gt;1,A16&lt;&gt;INT(A16)),"Competência inválida",IF(D16&lt;0,"Meta negativa",IF(COUNTIFS($A$8:$A$247,A16,$B$8:$B$247,B16)&gt;1,"Meta duplicada",IF(D16=0,"Meta zero: sem %","")))))))</x:f>
      </x:c>
    </x:row>
    <x:row r="17" ht="22" customHeight="1">
      <x:c r="A17" s="38"/>
      <x:c r="B17" s="32"/>
      <x:c r="C17" s="32"/>
      <x:c r="D17" s="40"/>
      <x:c r="E17" s="32"/>
      <x:c r="F17" s="24" t="str">
        <x:f>IF(COUNTA(A17:E17)=0,"",IF(OR(A17="",B17="",C17="",D17=""),"Completar campos",IF(OR(NOT(ISNUMBER(A17)),NOT(ISNUMBER(D17))),"Revisar data/valor",IF(OR(DAY(A17)&lt;&gt;1,A17&lt;&gt;INT(A17)),"Competência inválida",IF(D17&lt;0,"Meta negativa",IF(COUNTIFS($A$8:$A$247,A17,$B$8:$B$247,B17)&gt;1,"Meta duplicada",IF(D17=0,"Meta zero: sem %","")))))))</x:f>
      </x:c>
    </x:row>
    <x:row r="18" ht="22" customHeight="1">
      <x:c r="A18" s="38"/>
      <x:c r="B18" s="32"/>
      <x:c r="C18" s="32"/>
      <x:c r="D18" s="40"/>
      <x:c r="E18" s="32"/>
      <x:c r="F18" s="24" t="str">
        <x:f>IF(COUNTA(A18:E18)=0,"",IF(OR(A18="",B18="",C18="",D18=""),"Completar campos",IF(OR(NOT(ISNUMBER(A18)),NOT(ISNUMBER(D18))),"Revisar data/valor",IF(OR(DAY(A18)&lt;&gt;1,A18&lt;&gt;INT(A18)),"Competência inválida",IF(D18&lt;0,"Meta negativa",IF(COUNTIFS($A$8:$A$247,A18,$B$8:$B$247,B18)&gt;1,"Meta duplicada",IF(D18=0,"Meta zero: sem %","")))))))</x:f>
      </x:c>
    </x:row>
    <x:row r="19" ht="22" customHeight="1">
      <x:c r="A19" s="38"/>
      <x:c r="B19" s="32"/>
      <x:c r="C19" s="32"/>
      <x:c r="D19" s="40"/>
      <x:c r="E19" s="32"/>
      <x:c r="F19" s="24" t="str">
        <x:f>IF(COUNTA(A19:E19)=0,"",IF(OR(A19="",B19="",C19="",D19=""),"Completar campos",IF(OR(NOT(ISNUMBER(A19)),NOT(ISNUMBER(D19))),"Revisar data/valor",IF(OR(DAY(A19)&lt;&gt;1,A19&lt;&gt;INT(A19)),"Competência inválida",IF(D19&lt;0,"Meta negativa",IF(COUNTIFS($A$8:$A$247,A19,$B$8:$B$247,B19)&gt;1,"Meta duplicada",IF(D19=0,"Meta zero: sem %","")))))))</x:f>
      </x:c>
    </x:row>
    <x:row r="20" ht="22" customHeight="1">
      <x:c r="A20" s="38"/>
      <x:c r="B20" s="32"/>
      <x:c r="C20" s="32"/>
      <x:c r="D20" s="40"/>
      <x:c r="E20" s="32"/>
      <x:c r="F20" s="24" t="str">
        <x:f>IF(COUNTA(A20:E20)=0,"",IF(OR(A20="",B20="",C20="",D20=""),"Completar campos",IF(OR(NOT(ISNUMBER(A20)),NOT(ISNUMBER(D20))),"Revisar data/valor",IF(OR(DAY(A20)&lt;&gt;1,A20&lt;&gt;INT(A20)),"Competência inválida",IF(D20&lt;0,"Meta negativa",IF(COUNTIFS($A$8:$A$247,A20,$B$8:$B$247,B20)&gt;1,"Meta duplicada",IF(D20=0,"Meta zero: sem %","")))))))</x:f>
      </x:c>
    </x:row>
    <x:row r="21" ht="22" customHeight="1">
      <x:c r="A21" s="38"/>
      <x:c r="B21" s="32"/>
      <x:c r="C21" s="32"/>
      <x:c r="D21" s="40"/>
      <x:c r="E21" s="32"/>
      <x:c r="F21" s="24" t="str">
        <x:f>IF(COUNTA(A21:E21)=0,"",IF(OR(A21="",B21="",C21="",D21=""),"Completar campos",IF(OR(NOT(ISNUMBER(A21)),NOT(ISNUMBER(D21))),"Revisar data/valor",IF(OR(DAY(A21)&lt;&gt;1,A21&lt;&gt;INT(A21)),"Competência inválida",IF(D21&lt;0,"Meta negativa",IF(COUNTIFS($A$8:$A$247,A21,$B$8:$B$247,B21)&gt;1,"Meta duplicada",IF(D21=0,"Meta zero: sem %","")))))))</x:f>
      </x:c>
    </x:row>
    <x:row r="22" ht="22" customHeight="1">
      <x:c r="A22" s="38"/>
      <x:c r="B22" s="32"/>
      <x:c r="C22" s="32"/>
      <x:c r="D22" s="40"/>
      <x:c r="E22" s="32"/>
      <x:c r="F22" s="24" t="str">
        <x:f>IF(COUNTA(A22:E22)=0,"",IF(OR(A22="",B22="",C22="",D22=""),"Completar campos",IF(OR(NOT(ISNUMBER(A22)),NOT(ISNUMBER(D22))),"Revisar data/valor",IF(OR(DAY(A22)&lt;&gt;1,A22&lt;&gt;INT(A22)),"Competência inválida",IF(D22&lt;0,"Meta negativa",IF(COUNTIFS($A$8:$A$247,A22,$B$8:$B$247,B22)&gt;1,"Meta duplicada",IF(D22=0,"Meta zero: sem %","")))))))</x:f>
      </x:c>
    </x:row>
    <x:row r="23" ht="22" customHeight="1">
      <x:c r="A23" s="38"/>
      <x:c r="B23" s="32"/>
      <x:c r="C23" s="32"/>
      <x:c r="D23" s="40"/>
      <x:c r="E23" s="32"/>
      <x:c r="F23" s="24" t="str">
        <x:f>IF(COUNTA(A23:E23)=0,"",IF(OR(A23="",B23="",C23="",D23=""),"Completar campos",IF(OR(NOT(ISNUMBER(A23)),NOT(ISNUMBER(D23))),"Revisar data/valor",IF(OR(DAY(A23)&lt;&gt;1,A23&lt;&gt;INT(A23)),"Competência inválida",IF(D23&lt;0,"Meta negativa",IF(COUNTIFS($A$8:$A$247,A23,$B$8:$B$247,B23)&gt;1,"Meta duplicada",IF(D23=0,"Meta zero: sem %","")))))))</x:f>
      </x:c>
    </x:row>
    <x:row r="24" ht="22" customHeight="1">
      <x:c r="A24" s="38"/>
      <x:c r="B24" s="32"/>
      <x:c r="C24" s="32"/>
      <x:c r="D24" s="40"/>
      <x:c r="E24" s="32"/>
      <x:c r="F24" s="24" t="str">
        <x:f>IF(COUNTA(A24:E24)=0,"",IF(OR(A24="",B24="",C24="",D24=""),"Completar campos",IF(OR(NOT(ISNUMBER(A24)),NOT(ISNUMBER(D24))),"Revisar data/valor",IF(OR(DAY(A24)&lt;&gt;1,A24&lt;&gt;INT(A24)),"Competência inválida",IF(D24&lt;0,"Meta negativa",IF(COUNTIFS($A$8:$A$247,A24,$B$8:$B$247,B24)&gt;1,"Meta duplicada",IF(D24=0,"Meta zero: sem %","")))))))</x:f>
      </x:c>
    </x:row>
    <x:row r="25" ht="22" customHeight="1">
      <x:c r="A25" s="38"/>
      <x:c r="B25" s="32"/>
      <x:c r="C25" s="32"/>
      <x:c r="D25" s="40"/>
      <x:c r="E25" s="32"/>
      <x:c r="F25" s="24" t="str">
        <x:f>IF(COUNTA(A25:E25)=0,"",IF(OR(A25="",B25="",C25="",D25=""),"Completar campos",IF(OR(NOT(ISNUMBER(A25)),NOT(ISNUMBER(D25))),"Revisar data/valor",IF(OR(DAY(A25)&lt;&gt;1,A25&lt;&gt;INT(A25)),"Competência inválida",IF(D25&lt;0,"Meta negativa",IF(COUNTIFS($A$8:$A$247,A25,$B$8:$B$247,B25)&gt;1,"Meta duplicada",IF(D25=0,"Meta zero: sem %","")))))))</x:f>
      </x:c>
    </x:row>
    <x:row r="26" ht="22" customHeight="1">
      <x:c r="A26" s="38"/>
      <x:c r="B26" s="32"/>
      <x:c r="C26" s="32"/>
      <x:c r="D26" s="40"/>
      <x:c r="E26" s="32"/>
      <x:c r="F26" s="24" t="str">
        <x:f>IF(COUNTA(A26:E26)=0,"",IF(OR(A26="",B26="",C26="",D26=""),"Completar campos",IF(OR(NOT(ISNUMBER(A26)),NOT(ISNUMBER(D26))),"Revisar data/valor",IF(OR(DAY(A26)&lt;&gt;1,A26&lt;&gt;INT(A26)),"Competência inválida",IF(D26&lt;0,"Meta negativa",IF(COUNTIFS($A$8:$A$247,A26,$B$8:$B$247,B26)&gt;1,"Meta duplicada",IF(D26=0,"Meta zero: sem %","")))))))</x:f>
      </x:c>
    </x:row>
    <x:row r="27" ht="22" customHeight="1">
      <x:c r="A27" s="38"/>
      <x:c r="B27" s="32"/>
      <x:c r="C27" s="32"/>
      <x:c r="D27" s="40"/>
      <x:c r="E27" s="32"/>
      <x:c r="F27" s="24" t="str">
        <x:f>IF(COUNTA(A27:E27)=0,"",IF(OR(A27="",B27="",C27="",D27=""),"Completar campos",IF(OR(NOT(ISNUMBER(A27)),NOT(ISNUMBER(D27))),"Revisar data/valor",IF(OR(DAY(A27)&lt;&gt;1,A27&lt;&gt;INT(A27)),"Competência inválida",IF(D27&lt;0,"Meta negativa",IF(COUNTIFS($A$8:$A$247,A27,$B$8:$B$247,B27)&gt;1,"Meta duplicada",IF(D27=0,"Meta zero: sem %","")))))))</x:f>
      </x:c>
    </x:row>
    <x:row r="28" ht="22" customHeight="1">
      <x:c r="A28" s="38"/>
      <x:c r="B28" s="32"/>
      <x:c r="C28" s="32"/>
      <x:c r="D28" s="40"/>
      <x:c r="E28" s="32"/>
      <x:c r="F28" s="24" t="str">
        <x:f>IF(COUNTA(A28:E28)=0,"",IF(OR(A28="",B28="",C28="",D28=""),"Completar campos",IF(OR(NOT(ISNUMBER(A28)),NOT(ISNUMBER(D28))),"Revisar data/valor",IF(OR(DAY(A28)&lt;&gt;1,A28&lt;&gt;INT(A28)),"Competência inválida",IF(D28&lt;0,"Meta negativa",IF(COUNTIFS($A$8:$A$247,A28,$B$8:$B$247,B28)&gt;1,"Meta duplicada",IF(D28=0,"Meta zero: sem %","")))))))</x:f>
      </x:c>
    </x:row>
    <x:row r="29" ht="22" customHeight="1">
      <x:c r="A29" s="38"/>
      <x:c r="B29" s="32"/>
      <x:c r="C29" s="32"/>
      <x:c r="D29" s="40"/>
      <x:c r="E29" s="32"/>
      <x:c r="F29" s="24" t="str">
        <x:f>IF(COUNTA(A29:E29)=0,"",IF(OR(A29="",B29="",C29="",D29=""),"Completar campos",IF(OR(NOT(ISNUMBER(A29)),NOT(ISNUMBER(D29))),"Revisar data/valor",IF(OR(DAY(A29)&lt;&gt;1,A29&lt;&gt;INT(A29)),"Competência inválida",IF(D29&lt;0,"Meta negativa",IF(COUNTIFS($A$8:$A$247,A29,$B$8:$B$247,B29)&gt;1,"Meta duplicada",IF(D29=0,"Meta zero: sem %","")))))))</x:f>
      </x:c>
    </x:row>
    <x:row r="30" ht="22" customHeight="1">
      <x:c r="A30" s="38"/>
      <x:c r="B30" s="32"/>
      <x:c r="C30" s="32"/>
      <x:c r="D30" s="40"/>
      <x:c r="E30" s="32"/>
      <x:c r="F30" s="24" t="str">
        <x:f>IF(COUNTA(A30:E30)=0,"",IF(OR(A30="",B30="",C30="",D30=""),"Completar campos",IF(OR(NOT(ISNUMBER(A30)),NOT(ISNUMBER(D30))),"Revisar data/valor",IF(OR(DAY(A30)&lt;&gt;1,A30&lt;&gt;INT(A30)),"Competência inválida",IF(D30&lt;0,"Meta negativa",IF(COUNTIFS($A$8:$A$247,A30,$B$8:$B$247,B30)&gt;1,"Meta duplicada",IF(D30=0,"Meta zero: sem %","")))))))</x:f>
      </x:c>
    </x:row>
    <x:row r="31" ht="22" customHeight="1">
      <x:c r="A31" s="38"/>
      <x:c r="B31" s="32"/>
      <x:c r="C31" s="32"/>
      <x:c r="D31" s="40"/>
      <x:c r="E31" s="32"/>
      <x:c r="F31" s="24" t="str">
        <x:f>IF(COUNTA(A31:E31)=0,"",IF(OR(A31="",B31="",C31="",D31=""),"Completar campos",IF(OR(NOT(ISNUMBER(A31)),NOT(ISNUMBER(D31))),"Revisar data/valor",IF(OR(DAY(A31)&lt;&gt;1,A31&lt;&gt;INT(A31)),"Competência inválida",IF(D31&lt;0,"Meta negativa",IF(COUNTIFS($A$8:$A$247,A31,$B$8:$B$247,B31)&gt;1,"Meta duplicada",IF(D31=0,"Meta zero: sem %","")))))))</x:f>
      </x:c>
    </x:row>
    <x:row r="32" ht="22" customHeight="1">
      <x:c r="A32" s="38"/>
      <x:c r="B32" s="32"/>
      <x:c r="C32" s="32"/>
      <x:c r="D32" s="40"/>
      <x:c r="E32" s="32"/>
      <x:c r="F32" s="24" t="str">
        <x:f>IF(COUNTA(A32:E32)=0,"",IF(OR(A32="",B32="",C32="",D32=""),"Completar campos",IF(OR(NOT(ISNUMBER(A32)),NOT(ISNUMBER(D32))),"Revisar data/valor",IF(OR(DAY(A32)&lt;&gt;1,A32&lt;&gt;INT(A32)),"Competência inválida",IF(D32&lt;0,"Meta negativa",IF(COUNTIFS($A$8:$A$247,A32,$B$8:$B$247,B32)&gt;1,"Meta duplicada",IF(D32=0,"Meta zero: sem %","")))))))</x:f>
      </x:c>
    </x:row>
    <x:row r="33" ht="22" customHeight="1">
      <x:c r="A33" s="38"/>
      <x:c r="B33" s="32"/>
      <x:c r="C33" s="32"/>
      <x:c r="D33" s="40"/>
      <x:c r="E33" s="32"/>
      <x:c r="F33" s="24" t="str">
        <x:f>IF(COUNTA(A33:E33)=0,"",IF(OR(A33="",B33="",C33="",D33=""),"Completar campos",IF(OR(NOT(ISNUMBER(A33)),NOT(ISNUMBER(D33))),"Revisar data/valor",IF(OR(DAY(A33)&lt;&gt;1,A33&lt;&gt;INT(A33)),"Competência inválida",IF(D33&lt;0,"Meta negativa",IF(COUNTIFS($A$8:$A$247,A33,$B$8:$B$247,B33)&gt;1,"Meta duplicada",IF(D33=0,"Meta zero: sem %","")))))))</x:f>
      </x:c>
    </x:row>
    <x:row r="34" ht="22" customHeight="1">
      <x:c r="A34" s="38"/>
      <x:c r="B34" s="32"/>
      <x:c r="C34" s="32"/>
      <x:c r="D34" s="40"/>
      <x:c r="E34" s="32"/>
      <x:c r="F34" s="24" t="str">
        <x:f>IF(COUNTA(A34:E34)=0,"",IF(OR(A34="",B34="",C34="",D34=""),"Completar campos",IF(OR(NOT(ISNUMBER(A34)),NOT(ISNUMBER(D34))),"Revisar data/valor",IF(OR(DAY(A34)&lt;&gt;1,A34&lt;&gt;INT(A34)),"Competência inválida",IF(D34&lt;0,"Meta negativa",IF(COUNTIFS($A$8:$A$247,A34,$B$8:$B$247,B34)&gt;1,"Meta duplicada",IF(D34=0,"Meta zero: sem %","")))))))</x:f>
      </x:c>
    </x:row>
    <x:row r="35" ht="22" customHeight="1">
      <x:c r="A35" s="38"/>
      <x:c r="B35" s="32"/>
      <x:c r="C35" s="32"/>
      <x:c r="D35" s="40"/>
      <x:c r="E35" s="32"/>
      <x:c r="F35" s="24" t="str">
        <x:f>IF(COUNTA(A35:E35)=0,"",IF(OR(A35="",B35="",C35="",D35=""),"Completar campos",IF(OR(NOT(ISNUMBER(A35)),NOT(ISNUMBER(D35))),"Revisar data/valor",IF(OR(DAY(A35)&lt;&gt;1,A35&lt;&gt;INT(A35)),"Competência inválida",IF(D35&lt;0,"Meta negativa",IF(COUNTIFS($A$8:$A$247,A35,$B$8:$B$247,B35)&gt;1,"Meta duplicada",IF(D35=0,"Meta zero: sem %","")))))))</x:f>
      </x:c>
    </x:row>
    <x:row r="36" ht="22" customHeight="1">
      <x:c r="A36" s="38"/>
      <x:c r="B36" s="32"/>
      <x:c r="C36" s="32"/>
      <x:c r="D36" s="40"/>
      <x:c r="E36" s="32"/>
      <x:c r="F36" s="24" t="str">
        <x:f>IF(COUNTA(A36:E36)=0,"",IF(OR(A36="",B36="",C36="",D36=""),"Completar campos",IF(OR(NOT(ISNUMBER(A36)),NOT(ISNUMBER(D36))),"Revisar data/valor",IF(OR(DAY(A36)&lt;&gt;1,A36&lt;&gt;INT(A36)),"Competência inválida",IF(D36&lt;0,"Meta negativa",IF(COUNTIFS($A$8:$A$247,A36,$B$8:$B$247,B36)&gt;1,"Meta duplicada",IF(D36=0,"Meta zero: sem %","")))))))</x:f>
      </x:c>
    </x:row>
    <x:row r="37" ht="22" customHeight="1">
      <x:c r="A37" s="38"/>
      <x:c r="B37" s="32"/>
      <x:c r="C37" s="32"/>
      <x:c r="D37" s="40"/>
      <x:c r="E37" s="32"/>
      <x:c r="F37" s="24" t="str">
        <x:f>IF(COUNTA(A37:E37)=0,"",IF(OR(A37="",B37="",C37="",D37=""),"Completar campos",IF(OR(NOT(ISNUMBER(A37)),NOT(ISNUMBER(D37))),"Revisar data/valor",IF(OR(DAY(A37)&lt;&gt;1,A37&lt;&gt;INT(A37)),"Competência inválida",IF(D37&lt;0,"Meta negativa",IF(COUNTIFS($A$8:$A$247,A37,$B$8:$B$247,B37)&gt;1,"Meta duplicada",IF(D37=0,"Meta zero: sem %","")))))))</x:f>
      </x:c>
    </x:row>
    <x:row r="38" ht="22" customHeight="1">
      <x:c r="A38" s="38"/>
      <x:c r="B38" s="32"/>
      <x:c r="C38" s="32"/>
      <x:c r="D38" s="40"/>
      <x:c r="E38" s="32"/>
      <x:c r="F38" s="24" t="str">
        <x:f>IF(COUNTA(A38:E38)=0,"",IF(OR(A38="",B38="",C38="",D38=""),"Completar campos",IF(OR(NOT(ISNUMBER(A38)),NOT(ISNUMBER(D38))),"Revisar data/valor",IF(OR(DAY(A38)&lt;&gt;1,A38&lt;&gt;INT(A38)),"Competência inválida",IF(D38&lt;0,"Meta negativa",IF(COUNTIFS($A$8:$A$247,A38,$B$8:$B$247,B38)&gt;1,"Meta duplicada",IF(D38=0,"Meta zero: sem %","")))))))</x:f>
      </x:c>
    </x:row>
    <x:row r="39" ht="22" customHeight="1">
      <x:c r="A39" s="38"/>
      <x:c r="B39" s="32"/>
      <x:c r="C39" s="32"/>
      <x:c r="D39" s="40"/>
      <x:c r="E39" s="32"/>
      <x:c r="F39" s="24" t="str">
        <x:f>IF(COUNTA(A39:E39)=0,"",IF(OR(A39="",B39="",C39="",D39=""),"Completar campos",IF(OR(NOT(ISNUMBER(A39)),NOT(ISNUMBER(D39))),"Revisar data/valor",IF(OR(DAY(A39)&lt;&gt;1,A39&lt;&gt;INT(A39)),"Competência inválida",IF(D39&lt;0,"Meta negativa",IF(COUNTIFS($A$8:$A$247,A39,$B$8:$B$247,B39)&gt;1,"Meta duplicada",IF(D39=0,"Meta zero: sem %","")))))))</x:f>
      </x:c>
    </x:row>
    <x:row r="40" ht="22" customHeight="1">
      <x:c r="A40" s="38"/>
      <x:c r="B40" s="32"/>
      <x:c r="C40" s="32"/>
      <x:c r="D40" s="40"/>
      <x:c r="E40" s="32"/>
      <x:c r="F40" s="24" t="str">
        <x:f>IF(COUNTA(A40:E40)=0,"",IF(OR(A40="",B40="",C40="",D40=""),"Completar campos",IF(OR(NOT(ISNUMBER(A40)),NOT(ISNUMBER(D40))),"Revisar data/valor",IF(OR(DAY(A40)&lt;&gt;1,A40&lt;&gt;INT(A40)),"Competência inválida",IF(D40&lt;0,"Meta negativa",IF(COUNTIFS($A$8:$A$247,A40,$B$8:$B$247,B40)&gt;1,"Meta duplicada",IF(D40=0,"Meta zero: sem %","")))))))</x:f>
      </x:c>
    </x:row>
    <x:row r="41" ht="22" customHeight="1">
      <x:c r="A41" s="38"/>
      <x:c r="B41" s="32"/>
      <x:c r="C41" s="32"/>
      <x:c r="D41" s="40"/>
      <x:c r="E41" s="32"/>
      <x:c r="F41" s="24" t="str">
        <x:f>IF(COUNTA(A41:E41)=0,"",IF(OR(A41="",B41="",C41="",D41=""),"Completar campos",IF(OR(NOT(ISNUMBER(A41)),NOT(ISNUMBER(D41))),"Revisar data/valor",IF(OR(DAY(A41)&lt;&gt;1,A41&lt;&gt;INT(A41)),"Competência inválida",IF(D41&lt;0,"Meta negativa",IF(COUNTIFS($A$8:$A$247,A41,$B$8:$B$247,B41)&gt;1,"Meta duplicada",IF(D41=0,"Meta zero: sem %","")))))))</x:f>
      </x:c>
    </x:row>
    <x:row r="42" ht="22" customHeight="1">
      <x:c r="A42" s="38"/>
      <x:c r="B42" s="32"/>
      <x:c r="C42" s="32"/>
      <x:c r="D42" s="40"/>
      <x:c r="E42" s="32"/>
      <x:c r="F42" s="24" t="str">
        <x:f>IF(COUNTA(A42:E42)=0,"",IF(OR(A42="",B42="",C42="",D42=""),"Completar campos",IF(OR(NOT(ISNUMBER(A42)),NOT(ISNUMBER(D42))),"Revisar data/valor",IF(OR(DAY(A42)&lt;&gt;1,A42&lt;&gt;INT(A42)),"Competência inválida",IF(D42&lt;0,"Meta negativa",IF(COUNTIFS($A$8:$A$247,A42,$B$8:$B$247,B42)&gt;1,"Meta duplicada",IF(D42=0,"Meta zero: sem %","")))))))</x:f>
      </x:c>
    </x:row>
    <x:row r="43" ht="22" customHeight="1">
      <x:c r="A43" s="38"/>
      <x:c r="B43" s="32"/>
      <x:c r="C43" s="32"/>
      <x:c r="D43" s="40"/>
      <x:c r="E43" s="32"/>
      <x:c r="F43" s="24" t="str">
        <x:f>IF(COUNTA(A43:E43)=0,"",IF(OR(A43="",B43="",C43="",D43=""),"Completar campos",IF(OR(NOT(ISNUMBER(A43)),NOT(ISNUMBER(D43))),"Revisar data/valor",IF(OR(DAY(A43)&lt;&gt;1,A43&lt;&gt;INT(A43)),"Competência inválida",IF(D43&lt;0,"Meta negativa",IF(COUNTIFS($A$8:$A$247,A43,$B$8:$B$247,B43)&gt;1,"Meta duplicada",IF(D43=0,"Meta zero: sem %","")))))))</x:f>
      </x:c>
    </x:row>
    <x:row r="44" ht="22" customHeight="1">
      <x:c r="A44" s="38"/>
      <x:c r="B44" s="32"/>
      <x:c r="C44" s="32"/>
      <x:c r="D44" s="40"/>
      <x:c r="E44" s="32"/>
      <x:c r="F44" s="24" t="str">
        <x:f>IF(COUNTA(A44:E44)=0,"",IF(OR(A44="",B44="",C44="",D44=""),"Completar campos",IF(OR(NOT(ISNUMBER(A44)),NOT(ISNUMBER(D44))),"Revisar data/valor",IF(OR(DAY(A44)&lt;&gt;1,A44&lt;&gt;INT(A44)),"Competência inválida",IF(D44&lt;0,"Meta negativa",IF(COUNTIFS($A$8:$A$247,A44,$B$8:$B$247,B44)&gt;1,"Meta duplicada",IF(D44=0,"Meta zero: sem %","")))))))</x:f>
      </x:c>
    </x:row>
    <x:row r="45" ht="22" customHeight="1">
      <x:c r="A45" s="38"/>
      <x:c r="B45" s="32"/>
      <x:c r="C45" s="32"/>
      <x:c r="D45" s="40"/>
      <x:c r="E45" s="32"/>
      <x:c r="F45" s="24" t="str">
        <x:f>IF(COUNTA(A45:E45)=0,"",IF(OR(A45="",B45="",C45="",D45=""),"Completar campos",IF(OR(NOT(ISNUMBER(A45)),NOT(ISNUMBER(D45))),"Revisar data/valor",IF(OR(DAY(A45)&lt;&gt;1,A45&lt;&gt;INT(A45)),"Competência inválida",IF(D45&lt;0,"Meta negativa",IF(COUNTIFS($A$8:$A$247,A45,$B$8:$B$247,B45)&gt;1,"Meta duplicada",IF(D45=0,"Meta zero: sem %","")))))))</x:f>
      </x:c>
    </x:row>
    <x:row r="46" ht="22" customHeight="1">
      <x:c r="A46" s="38"/>
      <x:c r="B46" s="32"/>
      <x:c r="C46" s="32"/>
      <x:c r="D46" s="40"/>
      <x:c r="E46" s="32"/>
      <x:c r="F46" s="24" t="str">
        <x:f>IF(COUNTA(A46:E46)=0,"",IF(OR(A46="",B46="",C46="",D46=""),"Completar campos",IF(OR(NOT(ISNUMBER(A46)),NOT(ISNUMBER(D46))),"Revisar data/valor",IF(OR(DAY(A46)&lt;&gt;1,A46&lt;&gt;INT(A46)),"Competência inválida",IF(D46&lt;0,"Meta negativa",IF(COUNTIFS($A$8:$A$247,A46,$B$8:$B$247,B46)&gt;1,"Meta duplicada",IF(D46=0,"Meta zero: sem %","")))))))</x:f>
      </x:c>
    </x:row>
    <x:row r="47" ht="22" customHeight="1">
      <x:c r="A47" s="38"/>
      <x:c r="B47" s="32"/>
      <x:c r="C47" s="32"/>
      <x:c r="D47" s="40"/>
      <x:c r="E47" s="32"/>
      <x:c r="F47" s="24" t="str">
        <x:f>IF(COUNTA(A47:E47)=0,"",IF(OR(A47="",B47="",C47="",D47=""),"Completar campos",IF(OR(NOT(ISNUMBER(A47)),NOT(ISNUMBER(D47))),"Revisar data/valor",IF(OR(DAY(A47)&lt;&gt;1,A47&lt;&gt;INT(A47)),"Competência inválida",IF(D47&lt;0,"Meta negativa",IF(COUNTIFS($A$8:$A$247,A47,$B$8:$B$247,B47)&gt;1,"Meta duplicada",IF(D47=0,"Meta zero: sem %","")))))))</x:f>
      </x:c>
    </x:row>
    <x:row r="48" ht="22" customHeight="1">
      <x:c r="A48" s="38"/>
      <x:c r="B48" s="32"/>
      <x:c r="C48" s="32"/>
      <x:c r="D48" s="40"/>
      <x:c r="E48" s="32"/>
      <x:c r="F48" s="24" t="str">
        <x:f>IF(COUNTA(A48:E48)=0,"",IF(OR(A48="",B48="",C48="",D48=""),"Completar campos",IF(OR(NOT(ISNUMBER(A48)),NOT(ISNUMBER(D48))),"Revisar data/valor",IF(OR(DAY(A48)&lt;&gt;1,A48&lt;&gt;INT(A48)),"Competência inválida",IF(D48&lt;0,"Meta negativa",IF(COUNTIFS($A$8:$A$247,A48,$B$8:$B$247,B48)&gt;1,"Meta duplicada",IF(D48=0,"Meta zero: sem %","")))))))</x:f>
      </x:c>
    </x:row>
    <x:row r="49" ht="22" customHeight="1">
      <x:c r="A49" s="38"/>
      <x:c r="B49" s="32"/>
      <x:c r="C49" s="32"/>
      <x:c r="D49" s="40"/>
      <x:c r="E49" s="32"/>
      <x:c r="F49" s="24" t="str">
        <x:f>IF(COUNTA(A49:E49)=0,"",IF(OR(A49="",B49="",C49="",D49=""),"Completar campos",IF(OR(NOT(ISNUMBER(A49)),NOT(ISNUMBER(D49))),"Revisar data/valor",IF(OR(DAY(A49)&lt;&gt;1,A49&lt;&gt;INT(A49)),"Competência inválida",IF(D49&lt;0,"Meta negativa",IF(COUNTIFS($A$8:$A$247,A49,$B$8:$B$247,B49)&gt;1,"Meta duplicada",IF(D49=0,"Meta zero: sem %","")))))))</x:f>
      </x:c>
    </x:row>
    <x:row r="50" ht="22" customHeight="1">
      <x:c r="A50" s="38"/>
      <x:c r="B50" s="32"/>
      <x:c r="C50" s="32"/>
      <x:c r="D50" s="40"/>
      <x:c r="E50" s="32"/>
      <x:c r="F50" s="24" t="str">
        <x:f>IF(COUNTA(A50:E50)=0,"",IF(OR(A50="",B50="",C50="",D50=""),"Completar campos",IF(OR(NOT(ISNUMBER(A50)),NOT(ISNUMBER(D50))),"Revisar data/valor",IF(OR(DAY(A50)&lt;&gt;1,A50&lt;&gt;INT(A50)),"Competência inválida",IF(D50&lt;0,"Meta negativa",IF(COUNTIFS($A$8:$A$247,A50,$B$8:$B$247,B50)&gt;1,"Meta duplicada",IF(D50=0,"Meta zero: sem %","")))))))</x:f>
      </x:c>
    </x:row>
    <x:row r="51" ht="22" customHeight="1">
      <x:c r="A51" s="38"/>
      <x:c r="B51" s="32"/>
      <x:c r="C51" s="32"/>
      <x:c r="D51" s="40"/>
      <x:c r="E51" s="32"/>
      <x:c r="F51" s="24" t="str">
        <x:f>IF(COUNTA(A51:E51)=0,"",IF(OR(A51="",B51="",C51="",D51=""),"Completar campos",IF(OR(NOT(ISNUMBER(A51)),NOT(ISNUMBER(D51))),"Revisar data/valor",IF(OR(DAY(A51)&lt;&gt;1,A51&lt;&gt;INT(A51)),"Competência inválida",IF(D51&lt;0,"Meta negativa",IF(COUNTIFS($A$8:$A$247,A51,$B$8:$B$247,B51)&gt;1,"Meta duplicada",IF(D51=0,"Meta zero: sem %","")))))))</x:f>
      </x:c>
    </x:row>
    <x:row r="52" ht="22" customHeight="1">
      <x:c r="A52" s="38"/>
      <x:c r="B52" s="32"/>
      <x:c r="C52" s="32"/>
      <x:c r="D52" s="40"/>
      <x:c r="E52" s="32"/>
      <x:c r="F52" s="24" t="str">
        <x:f>IF(COUNTA(A52:E52)=0,"",IF(OR(A52="",B52="",C52="",D52=""),"Completar campos",IF(OR(NOT(ISNUMBER(A52)),NOT(ISNUMBER(D52))),"Revisar data/valor",IF(OR(DAY(A52)&lt;&gt;1,A52&lt;&gt;INT(A52)),"Competência inválida",IF(D52&lt;0,"Meta negativa",IF(COUNTIFS($A$8:$A$247,A52,$B$8:$B$247,B52)&gt;1,"Meta duplicada",IF(D52=0,"Meta zero: sem %","")))))))</x:f>
      </x:c>
    </x:row>
    <x:row r="53" ht="22" customHeight="1">
      <x:c r="A53" s="38"/>
      <x:c r="B53" s="32"/>
      <x:c r="C53" s="32"/>
      <x:c r="D53" s="40"/>
      <x:c r="E53" s="32"/>
      <x:c r="F53" s="24" t="str">
        <x:f>IF(COUNTA(A53:E53)=0,"",IF(OR(A53="",B53="",C53="",D53=""),"Completar campos",IF(OR(NOT(ISNUMBER(A53)),NOT(ISNUMBER(D53))),"Revisar data/valor",IF(OR(DAY(A53)&lt;&gt;1,A53&lt;&gt;INT(A53)),"Competência inválida",IF(D53&lt;0,"Meta negativa",IF(COUNTIFS($A$8:$A$247,A53,$B$8:$B$247,B53)&gt;1,"Meta duplicada",IF(D53=0,"Meta zero: sem %","")))))))</x:f>
      </x:c>
    </x:row>
    <x:row r="54" ht="22" customHeight="1">
      <x:c r="A54" s="38"/>
      <x:c r="B54" s="32"/>
      <x:c r="C54" s="32"/>
      <x:c r="D54" s="40"/>
      <x:c r="E54" s="32"/>
      <x:c r="F54" s="24" t="str">
        <x:f>IF(COUNTA(A54:E54)=0,"",IF(OR(A54="",B54="",C54="",D54=""),"Completar campos",IF(OR(NOT(ISNUMBER(A54)),NOT(ISNUMBER(D54))),"Revisar data/valor",IF(OR(DAY(A54)&lt;&gt;1,A54&lt;&gt;INT(A54)),"Competência inválida",IF(D54&lt;0,"Meta negativa",IF(COUNTIFS($A$8:$A$247,A54,$B$8:$B$247,B54)&gt;1,"Meta duplicada",IF(D54=0,"Meta zero: sem %","")))))))</x:f>
      </x:c>
    </x:row>
    <x:row r="55" ht="22" customHeight="1">
      <x:c r="A55" s="38"/>
      <x:c r="B55" s="32"/>
      <x:c r="C55" s="32"/>
      <x:c r="D55" s="40"/>
      <x:c r="E55" s="32"/>
      <x:c r="F55" s="24" t="str">
        <x:f>IF(COUNTA(A55:E55)=0,"",IF(OR(A55="",B55="",C55="",D55=""),"Completar campos",IF(OR(NOT(ISNUMBER(A55)),NOT(ISNUMBER(D55))),"Revisar data/valor",IF(OR(DAY(A55)&lt;&gt;1,A55&lt;&gt;INT(A55)),"Competência inválida",IF(D55&lt;0,"Meta negativa",IF(COUNTIFS($A$8:$A$247,A55,$B$8:$B$247,B55)&gt;1,"Meta duplicada",IF(D55=0,"Meta zero: sem %","")))))))</x:f>
      </x:c>
    </x:row>
    <x:row r="56" ht="22" customHeight="1">
      <x:c r="A56" s="38"/>
      <x:c r="B56" s="32"/>
      <x:c r="C56" s="32"/>
      <x:c r="D56" s="40"/>
      <x:c r="E56" s="32"/>
      <x:c r="F56" s="24" t="str">
        <x:f>IF(COUNTA(A56:E56)=0,"",IF(OR(A56="",B56="",C56="",D56=""),"Completar campos",IF(OR(NOT(ISNUMBER(A56)),NOT(ISNUMBER(D56))),"Revisar data/valor",IF(OR(DAY(A56)&lt;&gt;1,A56&lt;&gt;INT(A56)),"Competência inválida",IF(D56&lt;0,"Meta negativa",IF(COUNTIFS($A$8:$A$247,A56,$B$8:$B$247,B56)&gt;1,"Meta duplicada",IF(D56=0,"Meta zero: sem %","")))))))</x:f>
      </x:c>
    </x:row>
    <x:row r="57" ht="22" customHeight="1">
      <x:c r="A57" s="38"/>
      <x:c r="B57" s="32"/>
      <x:c r="C57" s="32"/>
      <x:c r="D57" s="40"/>
      <x:c r="E57" s="32"/>
      <x:c r="F57" s="24" t="str">
        <x:f>IF(COUNTA(A57:E57)=0,"",IF(OR(A57="",B57="",C57="",D57=""),"Completar campos",IF(OR(NOT(ISNUMBER(A57)),NOT(ISNUMBER(D57))),"Revisar data/valor",IF(OR(DAY(A57)&lt;&gt;1,A57&lt;&gt;INT(A57)),"Competência inválida",IF(D57&lt;0,"Meta negativa",IF(COUNTIFS($A$8:$A$247,A57,$B$8:$B$247,B57)&gt;1,"Meta duplicada",IF(D57=0,"Meta zero: sem %","")))))))</x:f>
      </x:c>
    </x:row>
    <x:row r="58" ht="22" customHeight="1">
      <x:c r="A58" s="38"/>
      <x:c r="B58" s="32"/>
      <x:c r="C58" s="32"/>
      <x:c r="D58" s="40"/>
      <x:c r="E58" s="32"/>
      <x:c r="F58" s="24" t="str">
        <x:f>IF(COUNTA(A58:E58)=0,"",IF(OR(A58="",B58="",C58="",D58=""),"Completar campos",IF(OR(NOT(ISNUMBER(A58)),NOT(ISNUMBER(D58))),"Revisar data/valor",IF(OR(DAY(A58)&lt;&gt;1,A58&lt;&gt;INT(A58)),"Competência inválida",IF(D58&lt;0,"Meta negativa",IF(COUNTIFS($A$8:$A$247,A58,$B$8:$B$247,B58)&gt;1,"Meta duplicada",IF(D58=0,"Meta zero: sem %","")))))))</x:f>
      </x:c>
    </x:row>
    <x:row r="59" ht="22" customHeight="1">
      <x:c r="A59" s="38"/>
      <x:c r="B59" s="32"/>
      <x:c r="C59" s="32"/>
      <x:c r="D59" s="40"/>
      <x:c r="E59" s="32"/>
      <x:c r="F59" s="24" t="str">
        <x:f>IF(COUNTA(A59:E59)=0,"",IF(OR(A59="",B59="",C59="",D59=""),"Completar campos",IF(OR(NOT(ISNUMBER(A59)),NOT(ISNUMBER(D59))),"Revisar data/valor",IF(OR(DAY(A59)&lt;&gt;1,A59&lt;&gt;INT(A59)),"Competência inválida",IF(D59&lt;0,"Meta negativa",IF(COUNTIFS($A$8:$A$247,A59,$B$8:$B$247,B59)&gt;1,"Meta duplicada",IF(D59=0,"Meta zero: sem %","")))))))</x:f>
      </x:c>
    </x:row>
    <x:row r="60" ht="22" customHeight="1">
      <x:c r="A60" s="38"/>
      <x:c r="B60" s="32"/>
      <x:c r="C60" s="32"/>
      <x:c r="D60" s="40"/>
      <x:c r="E60" s="32"/>
      <x:c r="F60" s="24" t="str">
        <x:f>IF(COUNTA(A60:E60)=0,"",IF(OR(A60="",B60="",C60="",D60=""),"Completar campos",IF(OR(NOT(ISNUMBER(A60)),NOT(ISNUMBER(D60))),"Revisar data/valor",IF(OR(DAY(A60)&lt;&gt;1,A60&lt;&gt;INT(A60)),"Competência inválida",IF(D60&lt;0,"Meta negativa",IF(COUNTIFS($A$8:$A$247,A60,$B$8:$B$247,B60)&gt;1,"Meta duplicada",IF(D60=0,"Meta zero: sem %","")))))))</x:f>
      </x:c>
    </x:row>
    <x:row r="61" ht="22" customHeight="1">
      <x:c r="A61" s="38"/>
      <x:c r="B61" s="32"/>
      <x:c r="C61" s="32"/>
      <x:c r="D61" s="40"/>
      <x:c r="E61" s="32"/>
      <x:c r="F61" s="24" t="str">
        <x:f>IF(COUNTA(A61:E61)=0,"",IF(OR(A61="",B61="",C61="",D61=""),"Completar campos",IF(OR(NOT(ISNUMBER(A61)),NOT(ISNUMBER(D61))),"Revisar data/valor",IF(OR(DAY(A61)&lt;&gt;1,A61&lt;&gt;INT(A61)),"Competência inválida",IF(D61&lt;0,"Meta negativa",IF(COUNTIFS($A$8:$A$247,A61,$B$8:$B$247,B61)&gt;1,"Meta duplicada",IF(D61=0,"Meta zero: sem %","")))))))</x:f>
      </x:c>
    </x:row>
    <x:row r="62" ht="22" customHeight="1">
      <x:c r="A62" s="38"/>
      <x:c r="B62" s="32"/>
      <x:c r="C62" s="32"/>
      <x:c r="D62" s="40"/>
      <x:c r="E62" s="32"/>
      <x:c r="F62" s="24" t="str">
        <x:f>IF(COUNTA(A62:E62)=0,"",IF(OR(A62="",B62="",C62="",D62=""),"Completar campos",IF(OR(NOT(ISNUMBER(A62)),NOT(ISNUMBER(D62))),"Revisar data/valor",IF(OR(DAY(A62)&lt;&gt;1,A62&lt;&gt;INT(A62)),"Competência inválida",IF(D62&lt;0,"Meta negativa",IF(COUNTIFS($A$8:$A$247,A62,$B$8:$B$247,B62)&gt;1,"Meta duplicada",IF(D62=0,"Meta zero: sem %","")))))))</x:f>
      </x:c>
    </x:row>
    <x:row r="63" ht="22" customHeight="1">
      <x:c r="A63" s="38"/>
      <x:c r="B63" s="32"/>
      <x:c r="C63" s="32"/>
      <x:c r="D63" s="40"/>
      <x:c r="E63" s="32"/>
      <x:c r="F63" s="24" t="str">
        <x:f>IF(COUNTA(A63:E63)=0,"",IF(OR(A63="",B63="",C63="",D63=""),"Completar campos",IF(OR(NOT(ISNUMBER(A63)),NOT(ISNUMBER(D63))),"Revisar data/valor",IF(OR(DAY(A63)&lt;&gt;1,A63&lt;&gt;INT(A63)),"Competência inválida",IF(D63&lt;0,"Meta negativa",IF(COUNTIFS($A$8:$A$247,A63,$B$8:$B$247,B63)&gt;1,"Meta duplicada",IF(D63=0,"Meta zero: sem %","")))))))</x:f>
      </x:c>
    </x:row>
    <x:row r="64" ht="22" customHeight="1">
      <x:c r="A64" s="38"/>
      <x:c r="B64" s="32"/>
      <x:c r="C64" s="32"/>
      <x:c r="D64" s="40"/>
      <x:c r="E64" s="32"/>
      <x:c r="F64" s="24" t="str">
        <x:f>IF(COUNTA(A64:E64)=0,"",IF(OR(A64="",B64="",C64="",D64=""),"Completar campos",IF(OR(NOT(ISNUMBER(A64)),NOT(ISNUMBER(D64))),"Revisar data/valor",IF(OR(DAY(A64)&lt;&gt;1,A64&lt;&gt;INT(A64)),"Competência inválida",IF(D64&lt;0,"Meta negativa",IF(COUNTIFS($A$8:$A$247,A64,$B$8:$B$247,B64)&gt;1,"Meta duplicada",IF(D64=0,"Meta zero: sem %","")))))))</x:f>
      </x:c>
    </x:row>
    <x:row r="65" ht="22" customHeight="1">
      <x:c r="A65" s="38"/>
      <x:c r="B65" s="32"/>
      <x:c r="C65" s="32"/>
      <x:c r="D65" s="40"/>
      <x:c r="E65" s="32"/>
      <x:c r="F65" s="24" t="str">
        <x:f>IF(COUNTA(A65:E65)=0,"",IF(OR(A65="",B65="",C65="",D65=""),"Completar campos",IF(OR(NOT(ISNUMBER(A65)),NOT(ISNUMBER(D65))),"Revisar data/valor",IF(OR(DAY(A65)&lt;&gt;1,A65&lt;&gt;INT(A65)),"Competência inválida",IF(D65&lt;0,"Meta negativa",IF(COUNTIFS($A$8:$A$247,A65,$B$8:$B$247,B65)&gt;1,"Meta duplicada",IF(D65=0,"Meta zero: sem %","")))))))</x:f>
      </x:c>
    </x:row>
    <x:row r="66" ht="22" customHeight="1">
      <x:c r="A66" s="38"/>
      <x:c r="B66" s="32"/>
      <x:c r="C66" s="32"/>
      <x:c r="D66" s="40"/>
      <x:c r="E66" s="32"/>
      <x:c r="F66" s="24" t="str">
        <x:f>IF(COUNTA(A66:E66)=0,"",IF(OR(A66="",B66="",C66="",D66=""),"Completar campos",IF(OR(NOT(ISNUMBER(A66)),NOT(ISNUMBER(D66))),"Revisar data/valor",IF(OR(DAY(A66)&lt;&gt;1,A66&lt;&gt;INT(A66)),"Competência inválida",IF(D66&lt;0,"Meta negativa",IF(COUNTIFS($A$8:$A$247,A66,$B$8:$B$247,B66)&gt;1,"Meta duplicada",IF(D66=0,"Meta zero: sem %","")))))))</x:f>
      </x:c>
    </x:row>
    <x:row r="67" ht="22" customHeight="1">
      <x:c r="A67" s="38"/>
      <x:c r="B67" s="32"/>
      <x:c r="C67" s="32"/>
      <x:c r="D67" s="40"/>
      <x:c r="E67" s="32"/>
      <x:c r="F67" s="24" t="str">
        <x:f>IF(COUNTA(A67:E67)=0,"",IF(OR(A67="",B67="",C67="",D67=""),"Completar campos",IF(OR(NOT(ISNUMBER(A67)),NOT(ISNUMBER(D67))),"Revisar data/valor",IF(OR(DAY(A67)&lt;&gt;1,A67&lt;&gt;INT(A67)),"Competência inválida",IF(D67&lt;0,"Meta negativa",IF(COUNTIFS($A$8:$A$247,A67,$B$8:$B$247,B67)&gt;1,"Meta duplicada",IF(D67=0,"Meta zero: sem %","")))))))</x:f>
      </x:c>
    </x:row>
    <x:row r="68" ht="22" customHeight="1">
      <x:c r="A68" s="38"/>
      <x:c r="B68" s="32"/>
      <x:c r="C68" s="32"/>
      <x:c r="D68" s="40"/>
      <x:c r="E68" s="32"/>
      <x:c r="F68" s="24" t="str">
        <x:f>IF(COUNTA(A68:E68)=0,"",IF(OR(A68="",B68="",C68="",D68=""),"Completar campos",IF(OR(NOT(ISNUMBER(A68)),NOT(ISNUMBER(D68))),"Revisar data/valor",IF(OR(DAY(A68)&lt;&gt;1,A68&lt;&gt;INT(A68)),"Competência inválida",IF(D68&lt;0,"Meta negativa",IF(COUNTIFS($A$8:$A$247,A68,$B$8:$B$247,B68)&gt;1,"Meta duplicada",IF(D68=0,"Meta zero: sem %","")))))))</x:f>
      </x:c>
    </x:row>
    <x:row r="69" ht="22" customHeight="1">
      <x:c r="A69" s="38"/>
      <x:c r="B69" s="32"/>
      <x:c r="C69" s="32"/>
      <x:c r="D69" s="40"/>
      <x:c r="E69" s="32"/>
      <x:c r="F69" s="24" t="str">
        <x:f>IF(COUNTA(A69:E69)=0,"",IF(OR(A69="",B69="",C69="",D69=""),"Completar campos",IF(OR(NOT(ISNUMBER(A69)),NOT(ISNUMBER(D69))),"Revisar data/valor",IF(OR(DAY(A69)&lt;&gt;1,A69&lt;&gt;INT(A69)),"Competência inválida",IF(D69&lt;0,"Meta negativa",IF(COUNTIFS($A$8:$A$247,A69,$B$8:$B$247,B69)&gt;1,"Meta duplicada",IF(D69=0,"Meta zero: sem %","")))))))</x:f>
      </x:c>
    </x:row>
    <x:row r="70" ht="22" customHeight="1">
      <x:c r="A70" s="38"/>
      <x:c r="B70" s="32"/>
      <x:c r="C70" s="32"/>
      <x:c r="D70" s="40"/>
      <x:c r="E70" s="32"/>
      <x:c r="F70" s="24" t="str">
        <x:f>IF(COUNTA(A70:E70)=0,"",IF(OR(A70="",B70="",C70="",D70=""),"Completar campos",IF(OR(NOT(ISNUMBER(A70)),NOT(ISNUMBER(D70))),"Revisar data/valor",IF(OR(DAY(A70)&lt;&gt;1,A70&lt;&gt;INT(A70)),"Competência inválida",IF(D70&lt;0,"Meta negativa",IF(COUNTIFS($A$8:$A$247,A70,$B$8:$B$247,B70)&gt;1,"Meta duplicada",IF(D70=0,"Meta zero: sem %","")))))))</x:f>
      </x:c>
    </x:row>
    <x:row r="71" ht="22" customHeight="1">
      <x:c r="A71" s="38"/>
      <x:c r="B71" s="32"/>
      <x:c r="C71" s="32"/>
      <x:c r="D71" s="40"/>
      <x:c r="E71" s="32"/>
      <x:c r="F71" s="24" t="str">
        <x:f>IF(COUNTA(A71:E71)=0,"",IF(OR(A71="",B71="",C71="",D71=""),"Completar campos",IF(OR(NOT(ISNUMBER(A71)),NOT(ISNUMBER(D71))),"Revisar data/valor",IF(OR(DAY(A71)&lt;&gt;1,A71&lt;&gt;INT(A71)),"Competência inválida",IF(D71&lt;0,"Meta negativa",IF(COUNTIFS($A$8:$A$247,A71,$B$8:$B$247,B71)&gt;1,"Meta duplicada",IF(D71=0,"Meta zero: sem %","")))))))</x:f>
      </x:c>
    </x:row>
    <x:row r="72" ht="22" customHeight="1">
      <x:c r="A72" s="38"/>
      <x:c r="B72" s="32"/>
      <x:c r="C72" s="32"/>
      <x:c r="D72" s="40"/>
      <x:c r="E72" s="32"/>
      <x:c r="F72" s="24" t="str">
        <x:f>IF(COUNTA(A72:E72)=0,"",IF(OR(A72="",B72="",C72="",D72=""),"Completar campos",IF(OR(NOT(ISNUMBER(A72)),NOT(ISNUMBER(D72))),"Revisar data/valor",IF(OR(DAY(A72)&lt;&gt;1,A72&lt;&gt;INT(A72)),"Competência inválida",IF(D72&lt;0,"Meta negativa",IF(COUNTIFS($A$8:$A$247,A72,$B$8:$B$247,B72)&gt;1,"Meta duplicada",IF(D72=0,"Meta zero: sem %","")))))))</x:f>
      </x:c>
    </x:row>
    <x:row r="73" ht="22" customHeight="1">
      <x:c r="A73" s="38"/>
      <x:c r="B73" s="32"/>
      <x:c r="C73" s="32"/>
      <x:c r="D73" s="40"/>
      <x:c r="E73" s="32"/>
      <x:c r="F73" s="24" t="str">
        <x:f>IF(COUNTA(A73:E73)=0,"",IF(OR(A73="",B73="",C73="",D73=""),"Completar campos",IF(OR(NOT(ISNUMBER(A73)),NOT(ISNUMBER(D73))),"Revisar data/valor",IF(OR(DAY(A73)&lt;&gt;1,A73&lt;&gt;INT(A73)),"Competência inválida",IF(D73&lt;0,"Meta negativa",IF(COUNTIFS($A$8:$A$247,A73,$B$8:$B$247,B73)&gt;1,"Meta duplicada",IF(D73=0,"Meta zero: sem %","")))))))</x:f>
      </x:c>
    </x:row>
    <x:row r="74" ht="22" customHeight="1">
      <x:c r="A74" s="38"/>
      <x:c r="B74" s="32"/>
      <x:c r="C74" s="32"/>
      <x:c r="D74" s="40"/>
      <x:c r="E74" s="32"/>
      <x:c r="F74" s="24" t="str">
        <x:f>IF(COUNTA(A74:E74)=0,"",IF(OR(A74="",B74="",C74="",D74=""),"Completar campos",IF(OR(NOT(ISNUMBER(A74)),NOT(ISNUMBER(D74))),"Revisar data/valor",IF(OR(DAY(A74)&lt;&gt;1,A74&lt;&gt;INT(A74)),"Competência inválida",IF(D74&lt;0,"Meta negativa",IF(COUNTIFS($A$8:$A$247,A74,$B$8:$B$247,B74)&gt;1,"Meta duplicada",IF(D74=0,"Meta zero: sem %","")))))))</x:f>
      </x:c>
    </x:row>
    <x:row r="75" ht="22" customHeight="1">
      <x:c r="A75" s="38"/>
      <x:c r="B75" s="32"/>
      <x:c r="C75" s="32"/>
      <x:c r="D75" s="40"/>
      <x:c r="E75" s="32"/>
      <x:c r="F75" s="24" t="str">
        <x:f>IF(COUNTA(A75:E75)=0,"",IF(OR(A75="",B75="",C75="",D75=""),"Completar campos",IF(OR(NOT(ISNUMBER(A75)),NOT(ISNUMBER(D75))),"Revisar data/valor",IF(OR(DAY(A75)&lt;&gt;1,A75&lt;&gt;INT(A75)),"Competência inválida",IF(D75&lt;0,"Meta negativa",IF(COUNTIFS($A$8:$A$247,A75,$B$8:$B$247,B75)&gt;1,"Meta duplicada",IF(D75=0,"Meta zero: sem %","")))))))</x:f>
      </x:c>
    </x:row>
    <x:row r="76" ht="22" customHeight="1">
      <x:c r="A76" s="38"/>
      <x:c r="B76" s="32"/>
      <x:c r="C76" s="32"/>
      <x:c r="D76" s="40"/>
      <x:c r="E76" s="32"/>
      <x:c r="F76" s="24" t="str">
        <x:f>IF(COUNTA(A76:E76)=0,"",IF(OR(A76="",B76="",C76="",D76=""),"Completar campos",IF(OR(NOT(ISNUMBER(A76)),NOT(ISNUMBER(D76))),"Revisar data/valor",IF(OR(DAY(A76)&lt;&gt;1,A76&lt;&gt;INT(A76)),"Competência inválida",IF(D76&lt;0,"Meta negativa",IF(COUNTIFS($A$8:$A$247,A76,$B$8:$B$247,B76)&gt;1,"Meta duplicada",IF(D76=0,"Meta zero: sem %","")))))))</x:f>
      </x:c>
    </x:row>
    <x:row r="77" ht="22" customHeight="1">
      <x:c r="A77" s="38"/>
      <x:c r="B77" s="32"/>
      <x:c r="C77" s="32"/>
      <x:c r="D77" s="40"/>
      <x:c r="E77" s="32"/>
      <x:c r="F77" s="24" t="str">
        <x:f>IF(COUNTA(A77:E77)=0,"",IF(OR(A77="",B77="",C77="",D77=""),"Completar campos",IF(OR(NOT(ISNUMBER(A77)),NOT(ISNUMBER(D77))),"Revisar data/valor",IF(OR(DAY(A77)&lt;&gt;1,A77&lt;&gt;INT(A77)),"Competência inválida",IF(D77&lt;0,"Meta negativa",IF(COUNTIFS($A$8:$A$247,A77,$B$8:$B$247,B77)&gt;1,"Meta duplicada",IF(D77=0,"Meta zero: sem %","")))))))</x:f>
      </x:c>
    </x:row>
    <x:row r="78" ht="22" customHeight="1">
      <x:c r="A78" s="38"/>
      <x:c r="B78" s="32"/>
      <x:c r="C78" s="32"/>
      <x:c r="D78" s="40"/>
      <x:c r="E78" s="32"/>
      <x:c r="F78" s="24" t="str">
        <x:f>IF(COUNTA(A78:E78)=0,"",IF(OR(A78="",B78="",C78="",D78=""),"Completar campos",IF(OR(NOT(ISNUMBER(A78)),NOT(ISNUMBER(D78))),"Revisar data/valor",IF(OR(DAY(A78)&lt;&gt;1,A78&lt;&gt;INT(A78)),"Competência inválida",IF(D78&lt;0,"Meta negativa",IF(COUNTIFS($A$8:$A$247,A78,$B$8:$B$247,B78)&gt;1,"Meta duplicada",IF(D78=0,"Meta zero: sem %","")))))))</x:f>
      </x:c>
    </x:row>
    <x:row r="79" ht="22" customHeight="1">
      <x:c r="A79" s="38"/>
      <x:c r="B79" s="32"/>
      <x:c r="C79" s="32"/>
      <x:c r="D79" s="40"/>
      <x:c r="E79" s="32"/>
      <x:c r="F79" s="24" t="str">
        <x:f>IF(COUNTA(A79:E79)=0,"",IF(OR(A79="",B79="",C79="",D79=""),"Completar campos",IF(OR(NOT(ISNUMBER(A79)),NOT(ISNUMBER(D79))),"Revisar data/valor",IF(OR(DAY(A79)&lt;&gt;1,A79&lt;&gt;INT(A79)),"Competência inválida",IF(D79&lt;0,"Meta negativa",IF(COUNTIFS($A$8:$A$247,A79,$B$8:$B$247,B79)&gt;1,"Meta duplicada",IF(D79=0,"Meta zero: sem %","")))))))</x:f>
      </x:c>
    </x:row>
    <x:row r="80" ht="22" customHeight="1">
      <x:c r="A80" s="38"/>
      <x:c r="B80" s="32"/>
      <x:c r="C80" s="32"/>
      <x:c r="D80" s="40"/>
      <x:c r="E80" s="32"/>
      <x:c r="F80" s="24" t="str">
        <x:f>IF(COUNTA(A80:E80)=0,"",IF(OR(A80="",B80="",C80="",D80=""),"Completar campos",IF(OR(NOT(ISNUMBER(A80)),NOT(ISNUMBER(D80))),"Revisar data/valor",IF(OR(DAY(A80)&lt;&gt;1,A80&lt;&gt;INT(A80)),"Competência inválida",IF(D80&lt;0,"Meta negativa",IF(COUNTIFS($A$8:$A$247,A80,$B$8:$B$247,B80)&gt;1,"Meta duplicada",IF(D80=0,"Meta zero: sem %","")))))))</x:f>
      </x:c>
    </x:row>
    <x:row r="81" ht="22" customHeight="1">
      <x:c r="A81" s="38"/>
      <x:c r="B81" s="32"/>
      <x:c r="C81" s="32"/>
      <x:c r="D81" s="40"/>
      <x:c r="E81" s="32"/>
      <x:c r="F81" s="24" t="str">
        <x:f>IF(COUNTA(A81:E81)=0,"",IF(OR(A81="",B81="",C81="",D81=""),"Completar campos",IF(OR(NOT(ISNUMBER(A81)),NOT(ISNUMBER(D81))),"Revisar data/valor",IF(OR(DAY(A81)&lt;&gt;1,A81&lt;&gt;INT(A81)),"Competência inválida",IF(D81&lt;0,"Meta negativa",IF(COUNTIFS($A$8:$A$247,A81,$B$8:$B$247,B81)&gt;1,"Meta duplicada",IF(D81=0,"Meta zero: sem %","")))))))</x:f>
      </x:c>
    </x:row>
    <x:row r="82" ht="22" customHeight="1">
      <x:c r="A82" s="38"/>
      <x:c r="B82" s="32"/>
      <x:c r="C82" s="32"/>
      <x:c r="D82" s="40"/>
      <x:c r="E82" s="32"/>
      <x:c r="F82" s="24" t="str">
        <x:f>IF(COUNTA(A82:E82)=0,"",IF(OR(A82="",B82="",C82="",D82=""),"Completar campos",IF(OR(NOT(ISNUMBER(A82)),NOT(ISNUMBER(D82))),"Revisar data/valor",IF(OR(DAY(A82)&lt;&gt;1,A82&lt;&gt;INT(A82)),"Competência inválida",IF(D82&lt;0,"Meta negativa",IF(COUNTIFS($A$8:$A$247,A82,$B$8:$B$247,B82)&gt;1,"Meta duplicada",IF(D82=0,"Meta zero: sem %","")))))))</x:f>
      </x:c>
    </x:row>
    <x:row r="83" ht="22" customHeight="1">
      <x:c r="A83" s="38"/>
      <x:c r="B83" s="32"/>
      <x:c r="C83" s="32"/>
      <x:c r="D83" s="40"/>
      <x:c r="E83" s="32"/>
      <x:c r="F83" s="24" t="str">
        <x:f>IF(COUNTA(A83:E83)=0,"",IF(OR(A83="",B83="",C83="",D83=""),"Completar campos",IF(OR(NOT(ISNUMBER(A83)),NOT(ISNUMBER(D83))),"Revisar data/valor",IF(OR(DAY(A83)&lt;&gt;1,A83&lt;&gt;INT(A83)),"Competência inválida",IF(D83&lt;0,"Meta negativa",IF(COUNTIFS($A$8:$A$247,A83,$B$8:$B$247,B83)&gt;1,"Meta duplicada",IF(D83=0,"Meta zero: sem %","")))))))</x:f>
      </x:c>
    </x:row>
    <x:row r="84" ht="22" customHeight="1">
      <x:c r="A84" s="38"/>
      <x:c r="B84" s="32"/>
      <x:c r="C84" s="32"/>
      <x:c r="D84" s="40"/>
      <x:c r="E84" s="32"/>
      <x:c r="F84" s="24" t="str">
        <x:f>IF(COUNTA(A84:E84)=0,"",IF(OR(A84="",B84="",C84="",D84=""),"Completar campos",IF(OR(NOT(ISNUMBER(A84)),NOT(ISNUMBER(D84))),"Revisar data/valor",IF(OR(DAY(A84)&lt;&gt;1,A84&lt;&gt;INT(A84)),"Competência inválida",IF(D84&lt;0,"Meta negativa",IF(COUNTIFS($A$8:$A$247,A84,$B$8:$B$247,B84)&gt;1,"Meta duplicada",IF(D84=0,"Meta zero: sem %","")))))))</x:f>
      </x:c>
    </x:row>
    <x:row r="85" ht="22" customHeight="1">
      <x:c r="A85" s="38"/>
      <x:c r="B85" s="32"/>
      <x:c r="C85" s="32"/>
      <x:c r="D85" s="40"/>
      <x:c r="E85" s="32"/>
      <x:c r="F85" s="24" t="str">
        <x:f>IF(COUNTA(A85:E85)=0,"",IF(OR(A85="",B85="",C85="",D85=""),"Completar campos",IF(OR(NOT(ISNUMBER(A85)),NOT(ISNUMBER(D85))),"Revisar data/valor",IF(OR(DAY(A85)&lt;&gt;1,A85&lt;&gt;INT(A85)),"Competência inválida",IF(D85&lt;0,"Meta negativa",IF(COUNTIFS($A$8:$A$247,A85,$B$8:$B$247,B85)&gt;1,"Meta duplicada",IF(D85=0,"Meta zero: sem %","")))))))</x:f>
      </x:c>
    </x:row>
    <x:row r="86" ht="22" customHeight="1">
      <x:c r="A86" s="38"/>
      <x:c r="B86" s="32"/>
      <x:c r="C86" s="32"/>
      <x:c r="D86" s="40"/>
      <x:c r="E86" s="32"/>
      <x:c r="F86" s="24" t="str">
        <x:f>IF(COUNTA(A86:E86)=0,"",IF(OR(A86="",B86="",C86="",D86=""),"Completar campos",IF(OR(NOT(ISNUMBER(A86)),NOT(ISNUMBER(D86))),"Revisar data/valor",IF(OR(DAY(A86)&lt;&gt;1,A86&lt;&gt;INT(A86)),"Competência inválida",IF(D86&lt;0,"Meta negativa",IF(COUNTIFS($A$8:$A$247,A86,$B$8:$B$247,B86)&gt;1,"Meta duplicada",IF(D86=0,"Meta zero: sem %","")))))))</x:f>
      </x:c>
    </x:row>
    <x:row r="87" ht="22" customHeight="1">
      <x:c r="A87" s="38"/>
      <x:c r="B87" s="32"/>
      <x:c r="C87" s="32"/>
      <x:c r="D87" s="40"/>
      <x:c r="E87" s="32"/>
      <x:c r="F87" s="24" t="str">
        <x:f>IF(COUNTA(A87:E87)=0,"",IF(OR(A87="",B87="",C87="",D87=""),"Completar campos",IF(OR(NOT(ISNUMBER(A87)),NOT(ISNUMBER(D87))),"Revisar data/valor",IF(OR(DAY(A87)&lt;&gt;1,A87&lt;&gt;INT(A87)),"Competência inválida",IF(D87&lt;0,"Meta negativa",IF(COUNTIFS($A$8:$A$247,A87,$B$8:$B$247,B87)&gt;1,"Meta duplicada",IF(D87=0,"Meta zero: sem %","")))))))</x:f>
      </x:c>
    </x:row>
    <x:row r="88" ht="22" customHeight="1">
      <x:c r="A88" s="38"/>
      <x:c r="B88" s="32"/>
      <x:c r="C88" s="32"/>
      <x:c r="D88" s="40"/>
      <x:c r="E88" s="32"/>
      <x:c r="F88" s="24" t="str">
        <x:f>IF(COUNTA(A88:E88)=0,"",IF(OR(A88="",B88="",C88="",D88=""),"Completar campos",IF(OR(NOT(ISNUMBER(A88)),NOT(ISNUMBER(D88))),"Revisar data/valor",IF(OR(DAY(A88)&lt;&gt;1,A88&lt;&gt;INT(A88)),"Competência inválida",IF(D88&lt;0,"Meta negativa",IF(COUNTIFS($A$8:$A$247,A88,$B$8:$B$247,B88)&gt;1,"Meta duplicada",IF(D88=0,"Meta zero: sem %","")))))))</x:f>
      </x:c>
    </x:row>
    <x:row r="89" ht="22" customHeight="1">
      <x:c r="A89" s="38"/>
      <x:c r="B89" s="32"/>
      <x:c r="C89" s="32"/>
      <x:c r="D89" s="40"/>
      <x:c r="E89" s="32"/>
      <x:c r="F89" s="24" t="str">
        <x:f>IF(COUNTA(A89:E89)=0,"",IF(OR(A89="",B89="",C89="",D89=""),"Completar campos",IF(OR(NOT(ISNUMBER(A89)),NOT(ISNUMBER(D89))),"Revisar data/valor",IF(OR(DAY(A89)&lt;&gt;1,A89&lt;&gt;INT(A89)),"Competência inválida",IF(D89&lt;0,"Meta negativa",IF(COUNTIFS($A$8:$A$247,A89,$B$8:$B$247,B89)&gt;1,"Meta duplicada",IF(D89=0,"Meta zero: sem %","")))))))</x:f>
      </x:c>
    </x:row>
    <x:row r="90" ht="22" customHeight="1">
      <x:c r="A90" s="38"/>
      <x:c r="B90" s="32"/>
      <x:c r="C90" s="32"/>
      <x:c r="D90" s="40"/>
      <x:c r="E90" s="32"/>
      <x:c r="F90" s="24" t="str">
        <x:f>IF(COUNTA(A90:E90)=0,"",IF(OR(A90="",B90="",C90="",D90=""),"Completar campos",IF(OR(NOT(ISNUMBER(A90)),NOT(ISNUMBER(D90))),"Revisar data/valor",IF(OR(DAY(A90)&lt;&gt;1,A90&lt;&gt;INT(A90)),"Competência inválida",IF(D90&lt;0,"Meta negativa",IF(COUNTIFS($A$8:$A$247,A90,$B$8:$B$247,B90)&gt;1,"Meta duplicada",IF(D90=0,"Meta zero: sem %","")))))))</x:f>
      </x:c>
    </x:row>
    <x:row r="91" ht="22" customHeight="1">
      <x:c r="A91" s="38"/>
      <x:c r="B91" s="32"/>
      <x:c r="C91" s="32"/>
      <x:c r="D91" s="40"/>
      <x:c r="E91" s="32"/>
      <x:c r="F91" s="24" t="str">
        <x:f>IF(COUNTA(A91:E91)=0,"",IF(OR(A91="",B91="",C91="",D91=""),"Completar campos",IF(OR(NOT(ISNUMBER(A91)),NOT(ISNUMBER(D91))),"Revisar data/valor",IF(OR(DAY(A91)&lt;&gt;1,A91&lt;&gt;INT(A91)),"Competência inválida",IF(D91&lt;0,"Meta negativa",IF(COUNTIFS($A$8:$A$247,A91,$B$8:$B$247,B91)&gt;1,"Meta duplicada",IF(D91=0,"Meta zero: sem %","")))))))</x:f>
      </x:c>
    </x:row>
    <x:row r="92" ht="22" customHeight="1">
      <x:c r="A92" s="38"/>
      <x:c r="B92" s="32"/>
      <x:c r="C92" s="32"/>
      <x:c r="D92" s="40"/>
      <x:c r="E92" s="32"/>
      <x:c r="F92" s="24" t="str">
        <x:f>IF(COUNTA(A92:E92)=0,"",IF(OR(A92="",B92="",C92="",D92=""),"Completar campos",IF(OR(NOT(ISNUMBER(A92)),NOT(ISNUMBER(D92))),"Revisar data/valor",IF(OR(DAY(A92)&lt;&gt;1,A92&lt;&gt;INT(A92)),"Competência inválida",IF(D92&lt;0,"Meta negativa",IF(COUNTIFS($A$8:$A$247,A92,$B$8:$B$247,B92)&gt;1,"Meta duplicada",IF(D92=0,"Meta zero: sem %","")))))))</x:f>
      </x:c>
    </x:row>
    <x:row r="93" ht="22" customHeight="1">
      <x:c r="A93" s="38"/>
      <x:c r="B93" s="32"/>
      <x:c r="C93" s="32"/>
      <x:c r="D93" s="40"/>
      <x:c r="E93" s="32"/>
      <x:c r="F93" s="24" t="str">
        <x:f>IF(COUNTA(A93:E93)=0,"",IF(OR(A93="",B93="",C93="",D93=""),"Completar campos",IF(OR(NOT(ISNUMBER(A93)),NOT(ISNUMBER(D93))),"Revisar data/valor",IF(OR(DAY(A93)&lt;&gt;1,A93&lt;&gt;INT(A93)),"Competência inválida",IF(D93&lt;0,"Meta negativa",IF(COUNTIFS($A$8:$A$247,A93,$B$8:$B$247,B93)&gt;1,"Meta duplicada",IF(D93=0,"Meta zero: sem %","")))))))</x:f>
      </x:c>
    </x:row>
    <x:row r="94" ht="22" customHeight="1">
      <x:c r="A94" s="38"/>
      <x:c r="B94" s="32"/>
      <x:c r="C94" s="32"/>
      <x:c r="D94" s="40"/>
      <x:c r="E94" s="32"/>
      <x:c r="F94" s="24" t="str">
        <x:f>IF(COUNTA(A94:E94)=0,"",IF(OR(A94="",B94="",C94="",D94=""),"Completar campos",IF(OR(NOT(ISNUMBER(A94)),NOT(ISNUMBER(D94))),"Revisar data/valor",IF(OR(DAY(A94)&lt;&gt;1,A94&lt;&gt;INT(A94)),"Competência inválida",IF(D94&lt;0,"Meta negativa",IF(COUNTIFS($A$8:$A$247,A94,$B$8:$B$247,B94)&gt;1,"Meta duplicada",IF(D94=0,"Meta zero: sem %","")))))))</x:f>
      </x:c>
    </x:row>
    <x:row r="95" ht="22" customHeight="1">
      <x:c r="A95" s="38"/>
      <x:c r="B95" s="32"/>
      <x:c r="C95" s="32"/>
      <x:c r="D95" s="40"/>
      <x:c r="E95" s="32"/>
      <x:c r="F95" s="24" t="str">
        <x:f>IF(COUNTA(A95:E95)=0,"",IF(OR(A95="",B95="",C95="",D95=""),"Completar campos",IF(OR(NOT(ISNUMBER(A95)),NOT(ISNUMBER(D95))),"Revisar data/valor",IF(OR(DAY(A95)&lt;&gt;1,A95&lt;&gt;INT(A95)),"Competência inválida",IF(D95&lt;0,"Meta negativa",IF(COUNTIFS($A$8:$A$247,A95,$B$8:$B$247,B95)&gt;1,"Meta duplicada",IF(D95=0,"Meta zero: sem %","")))))))</x:f>
      </x:c>
    </x:row>
    <x:row r="96" ht="22" customHeight="1">
      <x:c r="A96" s="38"/>
      <x:c r="B96" s="32"/>
      <x:c r="C96" s="32"/>
      <x:c r="D96" s="40"/>
      <x:c r="E96" s="32"/>
      <x:c r="F96" s="24" t="str">
        <x:f>IF(COUNTA(A96:E96)=0,"",IF(OR(A96="",B96="",C96="",D96=""),"Completar campos",IF(OR(NOT(ISNUMBER(A96)),NOT(ISNUMBER(D96))),"Revisar data/valor",IF(OR(DAY(A96)&lt;&gt;1,A96&lt;&gt;INT(A96)),"Competência inválida",IF(D96&lt;0,"Meta negativa",IF(COUNTIFS($A$8:$A$247,A96,$B$8:$B$247,B96)&gt;1,"Meta duplicada",IF(D96=0,"Meta zero: sem %","")))))))</x:f>
      </x:c>
    </x:row>
    <x:row r="97" ht="22" customHeight="1">
      <x:c r="A97" s="38"/>
      <x:c r="B97" s="32"/>
      <x:c r="C97" s="32"/>
      <x:c r="D97" s="40"/>
      <x:c r="E97" s="32"/>
      <x:c r="F97" s="24" t="str">
        <x:f>IF(COUNTA(A97:E97)=0,"",IF(OR(A97="",B97="",C97="",D97=""),"Completar campos",IF(OR(NOT(ISNUMBER(A97)),NOT(ISNUMBER(D97))),"Revisar data/valor",IF(OR(DAY(A97)&lt;&gt;1,A97&lt;&gt;INT(A97)),"Competência inválida",IF(D97&lt;0,"Meta negativa",IF(COUNTIFS($A$8:$A$247,A97,$B$8:$B$247,B97)&gt;1,"Meta duplicada",IF(D97=0,"Meta zero: sem %","")))))))</x:f>
      </x:c>
    </x:row>
    <x:row r="98" ht="22" customHeight="1">
      <x:c r="A98" s="38"/>
      <x:c r="B98" s="32"/>
      <x:c r="C98" s="32"/>
      <x:c r="D98" s="40"/>
      <x:c r="E98" s="32"/>
      <x:c r="F98" s="24" t="str">
        <x:f>IF(COUNTA(A98:E98)=0,"",IF(OR(A98="",B98="",C98="",D98=""),"Completar campos",IF(OR(NOT(ISNUMBER(A98)),NOT(ISNUMBER(D98))),"Revisar data/valor",IF(OR(DAY(A98)&lt;&gt;1,A98&lt;&gt;INT(A98)),"Competência inválida",IF(D98&lt;0,"Meta negativa",IF(COUNTIFS($A$8:$A$247,A98,$B$8:$B$247,B98)&gt;1,"Meta duplicada",IF(D98=0,"Meta zero: sem %","")))))))</x:f>
      </x:c>
    </x:row>
    <x:row r="99" ht="22" customHeight="1">
      <x:c r="A99" s="38"/>
      <x:c r="B99" s="32"/>
      <x:c r="C99" s="32"/>
      <x:c r="D99" s="40"/>
      <x:c r="E99" s="32"/>
      <x:c r="F99" s="24" t="str">
        <x:f>IF(COUNTA(A99:E99)=0,"",IF(OR(A99="",B99="",C99="",D99=""),"Completar campos",IF(OR(NOT(ISNUMBER(A99)),NOT(ISNUMBER(D99))),"Revisar data/valor",IF(OR(DAY(A99)&lt;&gt;1,A99&lt;&gt;INT(A99)),"Competência inválida",IF(D99&lt;0,"Meta negativa",IF(COUNTIFS($A$8:$A$247,A99,$B$8:$B$247,B99)&gt;1,"Meta duplicada",IF(D99=0,"Meta zero: sem %","")))))))</x:f>
      </x:c>
    </x:row>
    <x:row r="100" ht="22" customHeight="1">
      <x:c r="A100" s="38"/>
      <x:c r="B100" s="32"/>
      <x:c r="C100" s="32"/>
      <x:c r="D100" s="40"/>
      <x:c r="E100" s="32"/>
      <x:c r="F100" s="24" t="str">
        <x:f>IF(COUNTA(A100:E100)=0,"",IF(OR(A100="",B100="",C100="",D100=""),"Completar campos",IF(OR(NOT(ISNUMBER(A100)),NOT(ISNUMBER(D100))),"Revisar data/valor",IF(OR(DAY(A100)&lt;&gt;1,A100&lt;&gt;INT(A100)),"Competência inválida",IF(D100&lt;0,"Meta negativa",IF(COUNTIFS($A$8:$A$247,A100,$B$8:$B$247,B100)&gt;1,"Meta duplicada",IF(D100=0,"Meta zero: sem %","")))))))</x:f>
      </x:c>
    </x:row>
    <x:row r="101" ht="22" customHeight="1">
      <x:c r="A101" s="38"/>
      <x:c r="B101" s="32"/>
      <x:c r="C101" s="32"/>
      <x:c r="D101" s="40"/>
      <x:c r="E101" s="32"/>
      <x:c r="F101" s="24" t="str">
        <x:f>IF(COUNTA(A101:E101)=0,"",IF(OR(A101="",B101="",C101="",D101=""),"Completar campos",IF(OR(NOT(ISNUMBER(A101)),NOT(ISNUMBER(D101))),"Revisar data/valor",IF(OR(DAY(A101)&lt;&gt;1,A101&lt;&gt;INT(A101)),"Competência inválida",IF(D101&lt;0,"Meta negativa",IF(COUNTIFS($A$8:$A$247,A101,$B$8:$B$247,B101)&gt;1,"Meta duplicada",IF(D101=0,"Meta zero: sem %","")))))))</x:f>
      </x:c>
    </x:row>
    <x:row r="102" ht="22" customHeight="1">
      <x:c r="A102" s="38"/>
      <x:c r="B102" s="32"/>
      <x:c r="C102" s="32"/>
      <x:c r="D102" s="40"/>
      <x:c r="E102" s="32"/>
      <x:c r="F102" s="24" t="str">
        <x:f>IF(COUNTA(A102:E102)=0,"",IF(OR(A102="",B102="",C102="",D102=""),"Completar campos",IF(OR(NOT(ISNUMBER(A102)),NOT(ISNUMBER(D102))),"Revisar data/valor",IF(OR(DAY(A102)&lt;&gt;1,A102&lt;&gt;INT(A102)),"Competência inválida",IF(D102&lt;0,"Meta negativa",IF(COUNTIFS($A$8:$A$247,A102,$B$8:$B$247,B102)&gt;1,"Meta duplicada",IF(D102=0,"Meta zero: sem %","")))))))</x:f>
      </x:c>
    </x:row>
    <x:row r="103" ht="22" customHeight="1">
      <x:c r="A103" s="38"/>
      <x:c r="B103" s="32"/>
      <x:c r="C103" s="32"/>
      <x:c r="D103" s="40"/>
      <x:c r="E103" s="32"/>
      <x:c r="F103" s="24" t="str">
        <x:f>IF(COUNTA(A103:E103)=0,"",IF(OR(A103="",B103="",C103="",D103=""),"Completar campos",IF(OR(NOT(ISNUMBER(A103)),NOT(ISNUMBER(D103))),"Revisar data/valor",IF(OR(DAY(A103)&lt;&gt;1,A103&lt;&gt;INT(A103)),"Competência inválida",IF(D103&lt;0,"Meta negativa",IF(COUNTIFS($A$8:$A$247,A103,$B$8:$B$247,B103)&gt;1,"Meta duplicada",IF(D103=0,"Meta zero: sem %","")))))))</x:f>
      </x:c>
    </x:row>
    <x:row r="104" ht="22" customHeight="1">
      <x:c r="A104" s="38"/>
      <x:c r="B104" s="32"/>
      <x:c r="C104" s="32"/>
      <x:c r="D104" s="40"/>
      <x:c r="E104" s="32"/>
      <x:c r="F104" s="24" t="str">
        <x:f>IF(COUNTA(A104:E104)=0,"",IF(OR(A104="",B104="",C104="",D104=""),"Completar campos",IF(OR(NOT(ISNUMBER(A104)),NOT(ISNUMBER(D104))),"Revisar data/valor",IF(OR(DAY(A104)&lt;&gt;1,A104&lt;&gt;INT(A104)),"Competência inválida",IF(D104&lt;0,"Meta negativa",IF(COUNTIFS($A$8:$A$247,A104,$B$8:$B$247,B104)&gt;1,"Meta duplicada",IF(D104=0,"Meta zero: sem %","")))))))</x:f>
      </x:c>
    </x:row>
    <x:row r="105" ht="22" customHeight="1">
      <x:c r="A105" s="38"/>
      <x:c r="B105" s="32"/>
      <x:c r="C105" s="32"/>
      <x:c r="D105" s="40"/>
      <x:c r="E105" s="32"/>
      <x:c r="F105" s="24" t="str">
        <x:f>IF(COUNTA(A105:E105)=0,"",IF(OR(A105="",B105="",C105="",D105=""),"Completar campos",IF(OR(NOT(ISNUMBER(A105)),NOT(ISNUMBER(D105))),"Revisar data/valor",IF(OR(DAY(A105)&lt;&gt;1,A105&lt;&gt;INT(A105)),"Competência inválida",IF(D105&lt;0,"Meta negativa",IF(COUNTIFS($A$8:$A$247,A105,$B$8:$B$247,B105)&gt;1,"Meta duplicada",IF(D105=0,"Meta zero: sem %","")))))))</x:f>
      </x:c>
    </x:row>
    <x:row r="106" ht="22" customHeight="1">
      <x:c r="A106" s="38"/>
      <x:c r="B106" s="32"/>
      <x:c r="C106" s="32"/>
      <x:c r="D106" s="40"/>
      <x:c r="E106" s="32"/>
      <x:c r="F106" s="24" t="str">
        <x:f>IF(COUNTA(A106:E106)=0,"",IF(OR(A106="",B106="",C106="",D106=""),"Completar campos",IF(OR(NOT(ISNUMBER(A106)),NOT(ISNUMBER(D106))),"Revisar data/valor",IF(OR(DAY(A106)&lt;&gt;1,A106&lt;&gt;INT(A106)),"Competência inválida",IF(D106&lt;0,"Meta negativa",IF(COUNTIFS($A$8:$A$247,A106,$B$8:$B$247,B106)&gt;1,"Meta duplicada",IF(D106=0,"Meta zero: sem %","")))))))</x:f>
      </x:c>
    </x:row>
    <x:row r="107" ht="22" customHeight="1">
      <x:c r="A107" s="38"/>
      <x:c r="B107" s="32"/>
      <x:c r="C107" s="32"/>
      <x:c r="D107" s="40"/>
      <x:c r="E107" s="32"/>
      <x:c r="F107" s="24" t="str">
        <x:f>IF(COUNTA(A107:E107)=0,"",IF(OR(A107="",B107="",C107="",D107=""),"Completar campos",IF(OR(NOT(ISNUMBER(A107)),NOT(ISNUMBER(D107))),"Revisar data/valor",IF(OR(DAY(A107)&lt;&gt;1,A107&lt;&gt;INT(A107)),"Competência inválida",IF(D107&lt;0,"Meta negativa",IF(COUNTIFS($A$8:$A$247,A107,$B$8:$B$247,B107)&gt;1,"Meta duplicada",IF(D107=0,"Meta zero: sem %","")))))))</x:f>
      </x:c>
    </x:row>
    <x:row r="108" ht="22" customHeight="1">
      <x:c r="A108" s="38"/>
      <x:c r="B108" s="32"/>
      <x:c r="C108" s="32"/>
      <x:c r="D108" s="40"/>
      <x:c r="E108" s="32"/>
      <x:c r="F108" s="24" t="str">
        <x:f>IF(COUNTA(A108:E108)=0,"",IF(OR(A108="",B108="",C108="",D108=""),"Completar campos",IF(OR(NOT(ISNUMBER(A108)),NOT(ISNUMBER(D108))),"Revisar data/valor",IF(OR(DAY(A108)&lt;&gt;1,A108&lt;&gt;INT(A108)),"Competência inválida",IF(D108&lt;0,"Meta negativa",IF(COUNTIFS($A$8:$A$247,A108,$B$8:$B$247,B108)&gt;1,"Meta duplicada",IF(D108=0,"Meta zero: sem %","")))))))</x:f>
      </x:c>
    </x:row>
    <x:row r="109" ht="22" customHeight="1">
      <x:c r="A109" s="38"/>
      <x:c r="B109" s="32"/>
      <x:c r="C109" s="32"/>
      <x:c r="D109" s="40"/>
      <x:c r="E109" s="32"/>
      <x:c r="F109" s="24" t="str">
        <x:f>IF(COUNTA(A109:E109)=0,"",IF(OR(A109="",B109="",C109="",D109=""),"Completar campos",IF(OR(NOT(ISNUMBER(A109)),NOT(ISNUMBER(D109))),"Revisar data/valor",IF(OR(DAY(A109)&lt;&gt;1,A109&lt;&gt;INT(A109)),"Competência inválida",IF(D109&lt;0,"Meta negativa",IF(COUNTIFS($A$8:$A$247,A109,$B$8:$B$247,B109)&gt;1,"Meta duplicada",IF(D109=0,"Meta zero: sem %","")))))))</x:f>
      </x:c>
    </x:row>
    <x:row r="110" ht="22" customHeight="1">
      <x:c r="A110" s="38"/>
      <x:c r="B110" s="32"/>
      <x:c r="C110" s="32"/>
      <x:c r="D110" s="40"/>
      <x:c r="E110" s="32"/>
      <x:c r="F110" s="24" t="str">
        <x:f>IF(COUNTA(A110:E110)=0,"",IF(OR(A110="",B110="",C110="",D110=""),"Completar campos",IF(OR(NOT(ISNUMBER(A110)),NOT(ISNUMBER(D110))),"Revisar data/valor",IF(OR(DAY(A110)&lt;&gt;1,A110&lt;&gt;INT(A110)),"Competência inválida",IF(D110&lt;0,"Meta negativa",IF(COUNTIFS($A$8:$A$247,A110,$B$8:$B$247,B110)&gt;1,"Meta duplicada",IF(D110=0,"Meta zero: sem %","")))))))</x:f>
      </x:c>
    </x:row>
    <x:row r="111" ht="22" customHeight="1">
      <x:c r="A111" s="38"/>
      <x:c r="B111" s="32"/>
      <x:c r="C111" s="32"/>
      <x:c r="D111" s="40"/>
      <x:c r="E111" s="32"/>
      <x:c r="F111" s="24" t="str">
        <x:f>IF(COUNTA(A111:E111)=0,"",IF(OR(A111="",B111="",C111="",D111=""),"Completar campos",IF(OR(NOT(ISNUMBER(A111)),NOT(ISNUMBER(D111))),"Revisar data/valor",IF(OR(DAY(A111)&lt;&gt;1,A111&lt;&gt;INT(A111)),"Competência inválida",IF(D111&lt;0,"Meta negativa",IF(COUNTIFS($A$8:$A$247,A111,$B$8:$B$247,B111)&gt;1,"Meta duplicada",IF(D111=0,"Meta zero: sem %","")))))))</x:f>
      </x:c>
    </x:row>
    <x:row r="112" ht="22" customHeight="1">
      <x:c r="A112" s="38"/>
      <x:c r="B112" s="32"/>
      <x:c r="C112" s="32"/>
      <x:c r="D112" s="40"/>
      <x:c r="E112" s="32"/>
      <x:c r="F112" s="24" t="str">
        <x:f>IF(COUNTA(A112:E112)=0,"",IF(OR(A112="",B112="",C112="",D112=""),"Completar campos",IF(OR(NOT(ISNUMBER(A112)),NOT(ISNUMBER(D112))),"Revisar data/valor",IF(OR(DAY(A112)&lt;&gt;1,A112&lt;&gt;INT(A112)),"Competência inválida",IF(D112&lt;0,"Meta negativa",IF(COUNTIFS($A$8:$A$247,A112,$B$8:$B$247,B112)&gt;1,"Meta duplicada",IF(D112=0,"Meta zero: sem %","")))))))</x:f>
      </x:c>
    </x:row>
    <x:row r="113" ht="22" customHeight="1">
      <x:c r="A113" s="38"/>
      <x:c r="B113" s="32"/>
      <x:c r="C113" s="32"/>
      <x:c r="D113" s="40"/>
      <x:c r="E113" s="32"/>
      <x:c r="F113" s="24" t="str">
        <x:f>IF(COUNTA(A113:E113)=0,"",IF(OR(A113="",B113="",C113="",D113=""),"Completar campos",IF(OR(NOT(ISNUMBER(A113)),NOT(ISNUMBER(D113))),"Revisar data/valor",IF(OR(DAY(A113)&lt;&gt;1,A113&lt;&gt;INT(A113)),"Competência inválida",IF(D113&lt;0,"Meta negativa",IF(COUNTIFS($A$8:$A$247,A113,$B$8:$B$247,B113)&gt;1,"Meta duplicada",IF(D113=0,"Meta zero: sem %","")))))))</x:f>
      </x:c>
    </x:row>
    <x:row r="114" ht="22" customHeight="1">
      <x:c r="A114" s="38"/>
      <x:c r="B114" s="32"/>
      <x:c r="C114" s="32"/>
      <x:c r="D114" s="40"/>
      <x:c r="E114" s="32"/>
      <x:c r="F114" s="24" t="str">
        <x:f>IF(COUNTA(A114:E114)=0,"",IF(OR(A114="",B114="",C114="",D114=""),"Completar campos",IF(OR(NOT(ISNUMBER(A114)),NOT(ISNUMBER(D114))),"Revisar data/valor",IF(OR(DAY(A114)&lt;&gt;1,A114&lt;&gt;INT(A114)),"Competência inválida",IF(D114&lt;0,"Meta negativa",IF(COUNTIFS($A$8:$A$247,A114,$B$8:$B$247,B114)&gt;1,"Meta duplicada",IF(D114=0,"Meta zero: sem %","")))))))</x:f>
      </x:c>
    </x:row>
    <x:row r="115" ht="22" customHeight="1">
      <x:c r="A115" s="38"/>
      <x:c r="B115" s="32"/>
      <x:c r="C115" s="32"/>
      <x:c r="D115" s="40"/>
      <x:c r="E115" s="32"/>
      <x:c r="F115" s="24" t="str">
        <x:f>IF(COUNTA(A115:E115)=0,"",IF(OR(A115="",B115="",C115="",D115=""),"Completar campos",IF(OR(NOT(ISNUMBER(A115)),NOT(ISNUMBER(D115))),"Revisar data/valor",IF(OR(DAY(A115)&lt;&gt;1,A115&lt;&gt;INT(A115)),"Competência inválida",IF(D115&lt;0,"Meta negativa",IF(COUNTIFS($A$8:$A$247,A115,$B$8:$B$247,B115)&gt;1,"Meta duplicada",IF(D115=0,"Meta zero: sem %","")))))))</x:f>
      </x:c>
    </x:row>
    <x:row r="116" ht="22" customHeight="1">
      <x:c r="A116" s="38"/>
      <x:c r="B116" s="32"/>
      <x:c r="C116" s="32"/>
      <x:c r="D116" s="40"/>
      <x:c r="E116" s="32"/>
      <x:c r="F116" s="24" t="str">
        <x:f>IF(COUNTA(A116:E116)=0,"",IF(OR(A116="",B116="",C116="",D116=""),"Completar campos",IF(OR(NOT(ISNUMBER(A116)),NOT(ISNUMBER(D116))),"Revisar data/valor",IF(OR(DAY(A116)&lt;&gt;1,A116&lt;&gt;INT(A116)),"Competência inválida",IF(D116&lt;0,"Meta negativa",IF(COUNTIFS($A$8:$A$247,A116,$B$8:$B$247,B116)&gt;1,"Meta duplicada",IF(D116=0,"Meta zero: sem %","")))))))</x:f>
      </x:c>
    </x:row>
    <x:row r="117" ht="22" customHeight="1">
      <x:c r="A117" s="38"/>
      <x:c r="B117" s="32"/>
      <x:c r="C117" s="32"/>
      <x:c r="D117" s="40"/>
      <x:c r="E117" s="32"/>
      <x:c r="F117" s="24" t="str">
        <x:f>IF(COUNTA(A117:E117)=0,"",IF(OR(A117="",B117="",C117="",D117=""),"Completar campos",IF(OR(NOT(ISNUMBER(A117)),NOT(ISNUMBER(D117))),"Revisar data/valor",IF(OR(DAY(A117)&lt;&gt;1,A117&lt;&gt;INT(A117)),"Competência inválida",IF(D117&lt;0,"Meta negativa",IF(COUNTIFS($A$8:$A$247,A117,$B$8:$B$247,B117)&gt;1,"Meta duplicada",IF(D117=0,"Meta zero: sem %","")))))))</x:f>
      </x:c>
    </x:row>
    <x:row r="118" ht="22" customHeight="1">
      <x:c r="A118" s="38"/>
      <x:c r="B118" s="32"/>
      <x:c r="C118" s="32"/>
      <x:c r="D118" s="40"/>
      <x:c r="E118" s="32"/>
      <x:c r="F118" s="24" t="str">
        <x:f>IF(COUNTA(A118:E118)=0,"",IF(OR(A118="",B118="",C118="",D118=""),"Completar campos",IF(OR(NOT(ISNUMBER(A118)),NOT(ISNUMBER(D118))),"Revisar data/valor",IF(OR(DAY(A118)&lt;&gt;1,A118&lt;&gt;INT(A118)),"Competência inválida",IF(D118&lt;0,"Meta negativa",IF(COUNTIFS($A$8:$A$247,A118,$B$8:$B$247,B118)&gt;1,"Meta duplicada",IF(D118=0,"Meta zero: sem %","")))))))</x:f>
      </x:c>
    </x:row>
    <x:row r="119" ht="22" customHeight="1">
      <x:c r="A119" s="38"/>
      <x:c r="B119" s="32"/>
      <x:c r="C119" s="32"/>
      <x:c r="D119" s="40"/>
      <x:c r="E119" s="32"/>
      <x:c r="F119" s="24" t="str">
        <x:f>IF(COUNTA(A119:E119)=0,"",IF(OR(A119="",B119="",C119="",D119=""),"Completar campos",IF(OR(NOT(ISNUMBER(A119)),NOT(ISNUMBER(D119))),"Revisar data/valor",IF(OR(DAY(A119)&lt;&gt;1,A119&lt;&gt;INT(A119)),"Competência inválida",IF(D119&lt;0,"Meta negativa",IF(COUNTIFS($A$8:$A$247,A119,$B$8:$B$247,B119)&gt;1,"Meta duplicada",IF(D119=0,"Meta zero: sem %","")))))))</x:f>
      </x:c>
    </x:row>
    <x:row r="120" ht="22" customHeight="1">
      <x:c r="A120" s="38"/>
      <x:c r="B120" s="32"/>
      <x:c r="C120" s="32"/>
      <x:c r="D120" s="40"/>
      <x:c r="E120" s="32"/>
      <x:c r="F120" s="24" t="str">
        <x:f>IF(COUNTA(A120:E120)=0,"",IF(OR(A120="",B120="",C120="",D120=""),"Completar campos",IF(OR(NOT(ISNUMBER(A120)),NOT(ISNUMBER(D120))),"Revisar data/valor",IF(OR(DAY(A120)&lt;&gt;1,A120&lt;&gt;INT(A120)),"Competência inválida",IF(D120&lt;0,"Meta negativa",IF(COUNTIFS($A$8:$A$247,A120,$B$8:$B$247,B120)&gt;1,"Meta duplicada",IF(D120=0,"Meta zero: sem %","")))))))</x:f>
      </x:c>
    </x:row>
    <x:row r="121" ht="22" customHeight="1">
      <x:c r="A121" s="38"/>
      <x:c r="B121" s="32"/>
      <x:c r="C121" s="32"/>
      <x:c r="D121" s="40"/>
      <x:c r="E121" s="32"/>
      <x:c r="F121" s="24" t="str">
        <x:f>IF(COUNTA(A121:E121)=0,"",IF(OR(A121="",B121="",C121="",D121=""),"Completar campos",IF(OR(NOT(ISNUMBER(A121)),NOT(ISNUMBER(D121))),"Revisar data/valor",IF(OR(DAY(A121)&lt;&gt;1,A121&lt;&gt;INT(A121)),"Competência inválida",IF(D121&lt;0,"Meta negativa",IF(COUNTIFS($A$8:$A$247,A121,$B$8:$B$247,B121)&gt;1,"Meta duplicada",IF(D121=0,"Meta zero: sem %","")))))))</x:f>
      </x:c>
    </x:row>
    <x:row r="122" ht="22" customHeight="1">
      <x:c r="A122" s="38"/>
      <x:c r="B122" s="32"/>
      <x:c r="C122" s="32"/>
      <x:c r="D122" s="40"/>
      <x:c r="E122" s="32"/>
      <x:c r="F122" s="24" t="str">
        <x:f>IF(COUNTA(A122:E122)=0,"",IF(OR(A122="",B122="",C122="",D122=""),"Completar campos",IF(OR(NOT(ISNUMBER(A122)),NOT(ISNUMBER(D122))),"Revisar data/valor",IF(OR(DAY(A122)&lt;&gt;1,A122&lt;&gt;INT(A122)),"Competência inválida",IF(D122&lt;0,"Meta negativa",IF(COUNTIFS($A$8:$A$247,A122,$B$8:$B$247,B122)&gt;1,"Meta duplicada",IF(D122=0,"Meta zero: sem %","")))))))</x:f>
      </x:c>
    </x:row>
    <x:row r="123" ht="22" customHeight="1">
      <x:c r="A123" s="38"/>
      <x:c r="B123" s="32"/>
      <x:c r="C123" s="32"/>
      <x:c r="D123" s="40"/>
      <x:c r="E123" s="32"/>
      <x:c r="F123" s="24" t="str">
        <x:f>IF(COUNTA(A123:E123)=0,"",IF(OR(A123="",B123="",C123="",D123=""),"Completar campos",IF(OR(NOT(ISNUMBER(A123)),NOT(ISNUMBER(D123))),"Revisar data/valor",IF(OR(DAY(A123)&lt;&gt;1,A123&lt;&gt;INT(A123)),"Competência inválida",IF(D123&lt;0,"Meta negativa",IF(COUNTIFS($A$8:$A$247,A123,$B$8:$B$247,B123)&gt;1,"Meta duplicada",IF(D123=0,"Meta zero: sem %","")))))))</x:f>
      </x:c>
    </x:row>
    <x:row r="124" ht="22" customHeight="1">
      <x:c r="A124" s="38"/>
      <x:c r="B124" s="32"/>
      <x:c r="C124" s="32"/>
      <x:c r="D124" s="40"/>
      <x:c r="E124" s="32"/>
      <x:c r="F124" s="24" t="str">
        <x:f>IF(COUNTA(A124:E124)=0,"",IF(OR(A124="",B124="",C124="",D124=""),"Completar campos",IF(OR(NOT(ISNUMBER(A124)),NOT(ISNUMBER(D124))),"Revisar data/valor",IF(OR(DAY(A124)&lt;&gt;1,A124&lt;&gt;INT(A124)),"Competência inválida",IF(D124&lt;0,"Meta negativa",IF(COUNTIFS($A$8:$A$247,A124,$B$8:$B$247,B124)&gt;1,"Meta duplicada",IF(D124=0,"Meta zero: sem %","")))))))</x:f>
      </x:c>
    </x:row>
    <x:row r="125" ht="22" customHeight="1">
      <x:c r="A125" s="38"/>
      <x:c r="B125" s="32"/>
      <x:c r="C125" s="32"/>
      <x:c r="D125" s="40"/>
      <x:c r="E125" s="32"/>
      <x:c r="F125" s="24" t="str">
        <x:f>IF(COUNTA(A125:E125)=0,"",IF(OR(A125="",B125="",C125="",D125=""),"Completar campos",IF(OR(NOT(ISNUMBER(A125)),NOT(ISNUMBER(D125))),"Revisar data/valor",IF(OR(DAY(A125)&lt;&gt;1,A125&lt;&gt;INT(A125)),"Competência inválida",IF(D125&lt;0,"Meta negativa",IF(COUNTIFS($A$8:$A$247,A125,$B$8:$B$247,B125)&gt;1,"Meta duplicada",IF(D125=0,"Meta zero: sem %","")))))))</x:f>
      </x:c>
    </x:row>
    <x:row r="126" ht="22" customHeight="1">
      <x:c r="A126" s="38"/>
      <x:c r="B126" s="32"/>
      <x:c r="C126" s="32"/>
      <x:c r="D126" s="40"/>
      <x:c r="E126" s="32"/>
      <x:c r="F126" s="24" t="str">
        <x:f>IF(COUNTA(A126:E126)=0,"",IF(OR(A126="",B126="",C126="",D126=""),"Completar campos",IF(OR(NOT(ISNUMBER(A126)),NOT(ISNUMBER(D126))),"Revisar data/valor",IF(OR(DAY(A126)&lt;&gt;1,A126&lt;&gt;INT(A126)),"Competência inválida",IF(D126&lt;0,"Meta negativa",IF(COUNTIFS($A$8:$A$247,A126,$B$8:$B$247,B126)&gt;1,"Meta duplicada",IF(D126=0,"Meta zero: sem %","")))))))</x:f>
      </x:c>
    </x:row>
    <x:row r="127" ht="22" customHeight="1">
      <x:c r="A127" s="38"/>
      <x:c r="B127" s="32"/>
      <x:c r="C127" s="32"/>
      <x:c r="D127" s="40"/>
      <x:c r="E127" s="32"/>
      <x:c r="F127" s="24" t="str">
        <x:f>IF(COUNTA(A127:E127)=0,"",IF(OR(A127="",B127="",C127="",D127=""),"Completar campos",IF(OR(NOT(ISNUMBER(A127)),NOT(ISNUMBER(D127))),"Revisar data/valor",IF(OR(DAY(A127)&lt;&gt;1,A127&lt;&gt;INT(A127)),"Competência inválida",IF(D127&lt;0,"Meta negativa",IF(COUNTIFS($A$8:$A$247,A127,$B$8:$B$247,B127)&gt;1,"Meta duplicada",IF(D127=0,"Meta zero: sem %","")))))))</x:f>
      </x:c>
    </x:row>
    <x:row r="128" ht="22" customHeight="1">
      <x:c r="A128" s="38"/>
      <x:c r="B128" s="32"/>
      <x:c r="C128" s="32"/>
      <x:c r="D128" s="40"/>
      <x:c r="E128" s="32"/>
      <x:c r="F128" s="24" t="str">
        <x:f>IF(COUNTA(A128:E128)=0,"",IF(OR(A128="",B128="",C128="",D128=""),"Completar campos",IF(OR(NOT(ISNUMBER(A128)),NOT(ISNUMBER(D128))),"Revisar data/valor",IF(OR(DAY(A128)&lt;&gt;1,A128&lt;&gt;INT(A128)),"Competência inválida",IF(D128&lt;0,"Meta negativa",IF(COUNTIFS($A$8:$A$247,A128,$B$8:$B$247,B128)&gt;1,"Meta duplicada",IF(D128=0,"Meta zero: sem %","")))))))</x:f>
      </x:c>
    </x:row>
    <x:row r="129" ht="22" customHeight="1">
      <x:c r="A129" s="38"/>
      <x:c r="B129" s="32"/>
      <x:c r="C129" s="32"/>
      <x:c r="D129" s="40"/>
      <x:c r="E129" s="32"/>
      <x:c r="F129" s="24" t="str">
        <x:f>IF(COUNTA(A129:E129)=0,"",IF(OR(A129="",B129="",C129="",D129=""),"Completar campos",IF(OR(NOT(ISNUMBER(A129)),NOT(ISNUMBER(D129))),"Revisar data/valor",IF(OR(DAY(A129)&lt;&gt;1,A129&lt;&gt;INT(A129)),"Competência inválida",IF(D129&lt;0,"Meta negativa",IF(COUNTIFS($A$8:$A$247,A129,$B$8:$B$247,B129)&gt;1,"Meta duplicada",IF(D129=0,"Meta zero: sem %","")))))))</x:f>
      </x:c>
    </x:row>
    <x:row r="130" ht="22" customHeight="1">
      <x:c r="A130" s="38"/>
      <x:c r="B130" s="32"/>
      <x:c r="C130" s="32"/>
      <x:c r="D130" s="40"/>
      <x:c r="E130" s="32"/>
      <x:c r="F130" s="24" t="str">
        <x:f>IF(COUNTA(A130:E130)=0,"",IF(OR(A130="",B130="",C130="",D130=""),"Completar campos",IF(OR(NOT(ISNUMBER(A130)),NOT(ISNUMBER(D130))),"Revisar data/valor",IF(OR(DAY(A130)&lt;&gt;1,A130&lt;&gt;INT(A130)),"Competência inválida",IF(D130&lt;0,"Meta negativa",IF(COUNTIFS($A$8:$A$247,A130,$B$8:$B$247,B130)&gt;1,"Meta duplicada",IF(D130=0,"Meta zero: sem %","")))))))</x:f>
      </x:c>
    </x:row>
    <x:row r="131" ht="22" customHeight="1">
      <x:c r="A131" s="38"/>
      <x:c r="B131" s="32"/>
      <x:c r="C131" s="32"/>
      <x:c r="D131" s="40"/>
      <x:c r="E131" s="32"/>
      <x:c r="F131" s="24" t="str">
        <x:f>IF(COUNTA(A131:E131)=0,"",IF(OR(A131="",B131="",C131="",D131=""),"Completar campos",IF(OR(NOT(ISNUMBER(A131)),NOT(ISNUMBER(D131))),"Revisar data/valor",IF(OR(DAY(A131)&lt;&gt;1,A131&lt;&gt;INT(A131)),"Competência inválida",IF(D131&lt;0,"Meta negativa",IF(COUNTIFS($A$8:$A$247,A131,$B$8:$B$247,B131)&gt;1,"Meta duplicada",IF(D131=0,"Meta zero: sem %","")))))))</x:f>
      </x:c>
    </x:row>
    <x:row r="132" ht="22" customHeight="1">
      <x:c r="A132" s="38"/>
      <x:c r="B132" s="32"/>
      <x:c r="C132" s="32"/>
      <x:c r="D132" s="40"/>
      <x:c r="E132" s="32"/>
      <x:c r="F132" s="24" t="str">
        <x:f>IF(COUNTA(A132:E132)=0,"",IF(OR(A132="",B132="",C132="",D132=""),"Completar campos",IF(OR(NOT(ISNUMBER(A132)),NOT(ISNUMBER(D132))),"Revisar data/valor",IF(OR(DAY(A132)&lt;&gt;1,A132&lt;&gt;INT(A132)),"Competência inválida",IF(D132&lt;0,"Meta negativa",IF(COUNTIFS($A$8:$A$247,A132,$B$8:$B$247,B132)&gt;1,"Meta duplicada",IF(D132=0,"Meta zero: sem %","")))))))</x:f>
      </x:c>
    </x:row>
    <x:row r="133" ht="22" customHeight="1">
      <x:c r="A133" s="38"/>
      <x:c r="B133" s="32"/>
      <x:c r="C133" s="32"/>
      <x:c r="D133" s="40"/>
      <x:c r="E133" s="32"/>
      <x:c r="F133" s="24" t="str">
        <x:f>IF(COUNTA(A133:E133)=0,"",IF(OR(A133="",B133="",C133="",D133=""),"Completar campos",IF(OR(NOT(ISNUMBER(A133)),NOT(ISNUMBER(D133))),"Revisar data/valor",IF(OR(DAY(A133)&lt;&gt;1,A133&lt;&gt;INT(A133)),"Competência inválida",IF(D133&lt;0,"Meta negativa",IF(COUNTIFS($A$8:$A$247,A133,$B$8:$B$247,B133)&gt;1,"Meta duplicada",IF(D133=0,"Meta zero: sem %","")))))))</x:f>
      </x:c>
    </x:row>
    <x:row r="134" ht="22" customHeight="1">
      <x:c r="A134" s="38"/>
      <x:c r="B134" s="32"/>
      <x:c r="C134" s="32"/>
      <x:c r="D134" s="40"/>
      <x:c r="E134" s="32"/>
      <x:c r="F134" s="24" t="str">
        <x:f>IF(COUNTA(A134:E134)=0,"",IF(OR(A134="",B134="",C134="",D134=""),"Completar campos",IF(OR(NOT(ISNUMBER(A134)),NOT(ISNUMBER(D134))),"Revisar data/valor",IF(OR(DAY(A134)&lt;&gt;1,A134&lt;&gt;INT(A134)),"Competência inválida",IF(D134&lt;0,"Meta negativa",IF(COUNTIFS($A$8:$A$247,A134,$B$8:$B$247,B134)&gt;1,"Meta duplicada",IF(D134=0,"Meta zero: sem %","")))))))</x:f>
      </x:c>
    </x:row>
    <x:row r="135" ht="22" customHeight="1">
      <x:c r="A135" s="38"/>
      <x:c r="B135" s="32"/>
      <x:c r="C135" s="32"/>
      <x:c r="D135" s="40"/>
      <x:c r="E135" s="32"/>
      <x:c r="F135" s="24" t="str">
        <x:f>IF(COUNTA(A135:E135)=0,"",IF(OR(A135="",B135="",C135="",D135=""),"Completar campos",IF(OR(NOT(ISNUMBER(A135)),NOT(ISNUMBER(D135))),"Revisar data/valor",IF(OR(DAY(A135)&lt;&gt;1,A135&lt;&gt;INT(A135)),"Competência inválida",IF(D135&lt;0,"Meta negativa",IF(COUNTIFS($A$8:$A$247,A135,$B$8:$B$247,B135)&gt;1,"Meta duplicada",IF(D135=0,"Meta zero: sem %","")))))))</x:f>
      </x:c>
    </x:row>
    <x:row r="136" ht="22" customHeight="1">
      <x:c r="A136" s="38"/>
      <x:c r="B136" s="32"/>
      <x:c r="C136" s="32"/>
      <x:c r="D136" s="40"/>
      <x:c r="E136" s="32"/>
      <x:c r="F136" s="24" t="str">
        <x:f>IF(COUNTA(A136:E136)=0,"",IF(OR(A136="",B136="",C136="",D136=""),"Completar campos",IF(OR(NOT(ISNUMBER(A136)),NOT(ISNUMBER(D136))),"Revisar data/valor",IF(OR(DAY(A136)&lt;&gt;1,A136&lt;&gt;INT(A136)),"Competência inválida",IF(D136&lt;0,"Meta negativa",IF(COUNTIFS($A$8:$A$247,A136,$B$8:$B$247,B136)&gt;1,"Meta duplicada",IF(D136=0,"Meta zero: sem %","")))))))</x:f>
      </x:c>
    </x:row>
    <x:row r="137" ht="22" customHeight="1">
      <x:c r="A137" s="38"/>
      <x:c r="B137" s="32"/>
      <x:c r="C137" s="32"/>
      <x:c r="D137" s="40"/>
      <x:c r="E137" s="32"/>
      <x:c r="F137" s="24" t="str">
        <x:f>IF(COUNTA(A137:E137)=0,"",IF(OR(A137="",B137="",C137="",D137=""),"Completar campos",IF(OR(NOT(ISNUMBER(A137)),NOT(ISNUMBER(D137))),"Revisar data/valor",IF(OR(DAY(A137)&lt;&gt;1,A137&lt;&gt;INT(A137)),"Competência inválida",IF(D137&lt;0,"Meta negativa",IF(COUNTIFS($A$8:$A$247,A137,$B$8:$B$247,B137)&gt;1,"Meta duplicada",IF(D137=0,"Meta zero: sem %","")))))))</x:f>
      </x:c>
    </x:row>
    <x:row r="138" ht="22" customHeight="1">
      <x:c r="A138" s="38"/>
      <x:c r="B138" s="32"/>
      <x:c r="C138" s="32"/>
      <x:c r="D138" s="40"/>
      <x:c r="E138" s="32"/>
      <x:c r="F138" s="24" t="str">
        <x:f>IF(COUNTA(A138:E138)=0,"",IF(OR(A138="",B138="",C138="",D138=""),"Completar campos",IF(OR(NOT(ISNUMBER(A138)),NOT(ISNUMBER(D138))),"Revisar data/valor",IF(OR(DAY(A138)&lt;&gt;1,A138&lt;&gt;INT(A138)),"Competência inválida",IF(D138&lt;0,"Meta negativa",IF(COUNTIFS($A$8:$A$247,A138,$B$8:$B$247,B138)&gt;1,"Meta duplicada",IF(D138=0,"Meta zero: sem %","")))))))</x:f>
      </x:c>
    </x:row>
    <x:row r="139" ht="22" customHeight="1">
      <x:c r="A139" s="38"/>
      <x:c r="B139" s="32"/>
      <x:c r="C139" s="32"/>
      <x:c r="D139" s="40"/>
      <x:c r="E139" s="32"/>
      <x:c r="F139" s="24" t="str">
        <x:f>IF(COUNTA(A139:E139)=0,"",IF(OR(A139="",B139="",C139="",D139=""),"Completar campos",IF(OR(NOT(ISNUMBER(A139)),NOT(ISNUMBER(D139))),"Revisar data/valor",IF(OR(DAY(A139)&lt;&gt;1,A139&lt;&gt;INT(A139)),"Competência inválida",IF(D139&lt;0,"Meta negativa",IF(COUNTIFS($A$8:$A$247,A139,$B$8:$B$247,B139)&gt;1,"Meta duplicada",IF(D139=0,"Meta zero: sem %","")))))))</x:f>
      </x:c>
    </x:row>
    <x:row r="140" ht="22" customHeight="1">
      <x:c r="A140" s="38"/>
      <x:c r="B140" s="32"/>
      <x:c r="C140" s="32"/>
      <x:c r="D140" s="40"/>
      <x:c r="E140" s="32"/>
      <x:c r="F140" s="24" t="str">
        <x:f>IF(COUNTA(A140:E140)=0,"",IF(OR(A140="",B140="",C140="",D140=""),"Completar campos",IF(OR(NOT(ISNUMBER(A140)),NOT(ISNUMBER(D140))),"Revisar data/valor",IF(OR(DAY(A140)&lt;&gt;1,A140&lt;&gt;INT(A140)),"Competência inválida",IF(D140&lt;0,"Meta negativa",IF(COUNTIFS($A$8:$A$247,A140,$B$8:$B$247,B140)&gt;1,"Meta duplicada",IF(D140=0,"Meta zero: sem %","")))))))</x:f>
      </x:c>
    </x:row>
    <x:row r="141" ht="22" customHeight="1">
      <x:c r="A141" s="38"/>
      <x:c r="B141" s="32"/>
      <x:c r="C141" s="32"/>
      <x:c r="D141" s="40"/>
      <x:c r="E141" s="32"/>
      <x:c r="F141" s="24" t="str">
        <x:f>IF(COUNTA(A141:E141)=0,"",IF(OR(A141="",B141="",C141="",D141=""),"Completar campos",IF(OR(NOT(ISNUMBER(A141)),NOT(ISNUMBER(D141))),"Revisar data/valor",IF(OR(DAY(A141)&lt;&gt;1,A141&lt;&gt;INT(A141)),"Competência inválida",IF(D141&lt;0,"Meta negativa",IF(COUNTIFS($A$8:$A$247,A141,$B$8:$B$247,B141)&gt;1,"Meta duplicada",IF(D141=0,"Meta zero: sem %","")))))))</x:f>
      </x:c>
    </x:row>
    <x:row r="142" ht="22" customHeight="1">
      <x:c r="A142" s="38"/>
      <x:c r="B142" s="32"/>
      <x:c r="C142" s="32"/>
      <x:c r="D142" s="40"/>
      <x:c r="E142" s="32"/>
      <x:c r="F142" s="24" t="str">
        <x:f>IF(COUNTA(A142:E142)=0,"",IF(OR(A142="",B142="",C142="",D142=""),"Completar campos",IF(OR(NOT(ISNUMBER(A142)),NOT(ISNUMBER(D142))),"Revisar data/valor",IF(OR(DAY(A142)&lt;&gt;1,A142&lt;&gt;INT(A142)),"Competência inválida",IF(D142&lt;0,"Meta negativa",IF(COUNTIFS($A$8:$A$247,A142,$B$8:$B$247,B142)&gt;1,"Meta duplicada",IF(D142=0,"Meta zero: sem %","")))))))</x:f>
      </x:c>
    </x:row>
    <x:row r="143" ht="22" customHeight="1">
      <x:c r="A143" s="38"/>
      <x:c r="B143" s="32"/>
      <x:c r="C143" s="32"/>
      <x:c r="D143" s="40"/>
      <x:c r="E143" s="32"/>
      <x:c r="F143" s="24" t="str">
        <x:f>IF(COUNTA(A143:E143)=0,"",IF(OR(A143="",B143="",C143="",D143=""),"Completar campos",IF(OR(NOT(ISNUMBER(A143)),NOT(ISNUMBER(D143))),"Revisar data/valor",IF(OR(DAY(A143)&lt;&gt;1,A143&lt;&gt;INT(A143)),"Competência inválida",IF(D143&lt;0,"Meta negativa",IF(COUNTIFS($A$8:$A$247,A143,$B$8:$B$247,B143)&gt;1,"Meta duplicada",IF(D143=0,"Meta zero: sem %","")))))))</x:f>
      </x:c>
    </x:row>
    <x:row r="144" ht="22" customHeight="1">
      <x:c r="A144" s="38"/>
      <x:c r="B144" s="32"/>
      <x:c r="C144" s="32"/>
      <x:c r="D144" s="40"/>
      <x:c r="E144" s="32"/>
      <x:c r="F144" s="24" t="str">
        <x:f>IF(COUNTA(A144:E144)=0,"",IF(OR(A144="",B144="",C144="",D144=""),"Completar campos",IF(OR(NOT(ISNUMBER(A144)),NOT(ISNUMBER(D144))),"Revisar data/valor",IF(OR(DAY(A144)&lt;&gt;1,A144&lt;&gt;INT(A144)),"Competência inválida",IF(D144&lt;0,"Meta negativa",IF(COUNTIFS($A$8:$A$247,A144,$B$8:$B$247,B144)&gt;1,"Meta duplicada",IF(D144=0,"Meta zero: sem %","")))))))</x:f>
      </x:c>
    </x:row>
    <x:row r="145" ht="22" customHeight="1">
      <x:c r="A145" s="38"/>
      <x:c r="B145" s="32"/>
      <x:c r="C145" s="32"/>
      <x:c r="D145" s="40"/>
      <x:c r="E145" s="32"/>
      <x:c r="F145" s="24" t="str">
        <x:f>IF(COUNTA(A145:E145)=0,"",IF(OR(A145="",B145="",C145="",D145=""),"Completar campos",IF(OR(NOT(ISNUMBER(A145)),NOT(ISNUMBER(D145))),"Revisar data/valor",IF(OR(DAY(A145)&lt;&gt;1,A145&lt;&gt;INT(A145)),"Competência inválida",IF(D145&lt;0,"Meta negativa",IF(COUNTIFS($A$8:$A$247,A145,$B$8:$B$247,B145)&gt;1,"Meta duplicada",IF(D145=0,"Meta zero: sem %","")))))))</x:f>
      </x:c>
    </x:row>
    <x:row r="146" ht="22" customHeight="1">
      <x:c r="A146" s="38"/>
      <x:c r="B146" s="32"/>
      <x:c r="C146" s="32"/>
      <x:c r="D146" s="40"/>
      <x:c r="E146" s="32"/>
      <x:c r="F146" s="24" t="str">
        <x:f>IF(COUNTA(A146:E146)=0,"",IF(OR(A146="",B146="",C146="",D146=""),"Completar campos",IF(OR(NOT(ISNUMBER(A146)),NOT(ISNUMBER(D146))),"Revisar data/valor",IF(OR(DAY(A146)&lt;&gt;1,A146&lt;&gt;INT(A146)),"Competência inválida",IF(D146&lt;0,"Meta negativa",IF(COUNTIFS($A$8:$A$247,A146,$B$8:$B$247,B146)&gt;1,"Meta duplicada",IF(D146=0,"Meta zero: sem %","")))))))</x:f>
      </x:c>
    </x:row>
    <x:row r="147" ht="22" customHeight="1">
      <x:c r="A147" s="38"/>
      <x:c r="B147" s="32"/>
      <x:c r="C147" s="32"/>
      <x:c r="D147" s="40"/>
      <x:c r="E147" s="32"/>
      <x:c r="F147" s="24" t="str">
        <x:f>IF(COUNTA(A147:E147)=0,"",IF(OR(A147="",B147="",C147="",D147=""),"Completar campos",IF(OR(NOT(ISNUMBER(A147)),NOT(ISNUMBER(D147))),"Revisar data/valor",IF(OR(DAY(A147)&lt;&gt;1,A147&lt;&gt;INT(A147)),"Competência inválida",IF(D147&lt;0,"Meta negativa",IF(COUNTIFS($A$8:$A$247,A147,$B$8:$B$247,B147)&gt;1,"Meta duplicada",IF(D147=0,"Meta zero: sem %","")))))))</x:f>
      </x:c>
    </x:row>
    <x:row r="148" ht="22" customHeight="1">
      <x:c r="A148" s="38"/>
      <x:c r="B148" s="32"/>
      <x:c r="C148" s="32"/>
      <x:c r="D148" s="40"/>
      <x:c r="E148" s="32"/>
      <x:c r="F148" s="24" t="str">
        <x:f>IF(COUNTA(A148:E148)=0,"",IF(OR(A148="",B148="",C148="",D148=""),"Completar campos",IF(OR(NOT(ISNUMBER(A148)),NOT(ISNUMBER(D148))),"Revisar data/valor",IF(OR(DAY(A148)&lt;&gt;1,A148&lt;&gt;INT(A148)),"Competência inválida",IF(D148&lt;0,"Meta negativa",IF(COUNTIFS($A$8:$A$247,A148,$B$8:$B$247,B148)&gt;1,"Meta duplicada",IF(D148=0,"Meta zero: sem %","")))))))</x:f>
      </x:c>
    </x:row>
    <x:row r="149" ht="22" customHeight="1">
      <x:c r="A149" s="38"/>
      <x:c r="B149" s="32"/>
      <x:c r="C149" s="32"/>
      <x:c r="D149" s="40"/>
      <x:c r="E149" s="32"/>
      <x:c r="F149" s="24" t="str">
        <x:f>IF(COUNTA(A149:E149)=0,"",IF(OR(A149="",B149="",C149="",D149=""),"Completar campos",IF(OR(NOT(ISNUMBER(A149)),NOT(ISNUMBER(D149))),"Revisar data/valor",IF(OR(DAY(A149)&lt;&gt;1,A149&lt;&gt;INT(A149)),"Competência inválida",IF(D149&lt;0,"Meta negativa",IF(COUNTIFS($A$8:$A$247,A149,$B$8:$B$247,B149)&gt;1,"Meta duplicada",IF(D149=0,"Meta zero: sem %","")))))))</x:f>
      </x:c>
    </x:row>
    <x:row r="150" ht="22" customHeight="1">
      <x:c r="A150" s="38"/>
      <x:c r="B150" s="32"/>
      <x:c r="C150" s="32"/>
      <x:c r="D150" s="40"/>
      <x:c r="E150" s="32"/>
      <x:c r="F150" s="24" t="str">
        <x:f>IF(COUNTA(A150:E150)=0,"",IF(OR(A150="",B150="",C150="",D150=""),"Completar campos",IF(OR(NOT(ISNUMBER(A150)),NOT(ISNUMBER(D150))),"Revisar data/valor",IF(OR(DAY(A150)&lt;&gt;1,A150&lt;&gt;INT(A150)),"Competência inválida",IF(D150&lt;0,"Meta negativa",IF(COUNTIFS($A$8:$A$247,A150,$B$8:$B$247,B150)&gt;1,"Meta duplicada",IF(D150=0,"Meta zero: sem %","")))))))</x:f>
      </x:c>
    </x:row>
    <x:row r="151" ht="22" customHeight="1">
      <x:c r="A151" s="38"/>
      <x:c r="B151" s="32"/>
      <x:c r="C151" s="32"/>
      <x:c r="D151" s="40"/>
      <x:c r="E151" s="32"/>
      <x:c r="F151" s="24" t="str">
        <x:f>IF(COUNTA(A151:E151)=0,"",IF(OR(A151="",B151="",C151="",D151=""),"Completar campos",IF(OR(NOT(ISNUMBER(A151)),NOT(ISNUMBER(D151))),"Revisar data/valor",IF(OR(DAY(A151)&lt;&gt;1,A151&lt;&gt;INT(A151)),"Competência inválida",IF(D151&lt;0,"Meta negativa",IF(COUNTIFS($A$8:$A$247,A151,$B$8:$B$247,B151)&gt;1,"Meta duplicada",IF(D151=0,"Meta zero: sem %","")))))))</x:f>
      </x:c>
    </x:row>
    <x:row r="152" ht="22" customHeight="1">
      <x:c r="A152" s="38"/>
      <x:c r="B152" s="32"/>
      <x:c r="C152" s="32"/>
      <x:c r="D152" s="40"/>
      <x:c r="E152" s="32"/>
      <x:c r="F152" s="24" t="str">
        <x:f>IF(COUNTA(A152:E152)=0,"",IF(OR(A152="",B152="",C152="",D152=""),"Completar campos",IF(OR(NOT(ISNUMBER(A152)),NOT(ISNUMBER(D152))),"Revisar data/valor",IF(OR(DAY(A152)&lt;&gt;1,A152&lt;&gt;INT(A152)),"Competência inválida",IF(D152&lt;0,"Meta negativa",IF(COUNTIFS($A$8:$A$247,A152,$B$8:$B$247,B152)&gt;1,"Meta duplicada",IF(D152=0,"Meta zero: sem %","")))))))</x:f>
      </x:c>
    </x:row>
    <x:row r="153" ht="22" customHeight="1">
      <x:c r="A153" s="38"/>
      <x:c r="B153" s="32"/>
      <x:c r="C153" s="32"/>
      <x:c r="D153" s="40"/>
      <x:c r="E153" s="32"/>
      <x:c r="F153" s="24" t="str">
        <x:f>IF(COUNTA(A153:E153)=0,"",IF(OR(A153="",B153="",C153="",D153=""),"Completar campos",IF(OR(NOT(ISNUMBER(A153)),NOT(ISNUMBER(D153))),"Revisar data/valor",IF(OR(DAY(A153)&lt;&gt;1,A153&lt;&gt;INT(A153)),"Competência inválida",IF(D153&lt;0,"Meta negativa",IF(COUNTIFS($A$8:$A$247,A153,$B$8:$B$247,B153)&gt;1,"Meta duplicada",IF(D153=0,"Meta zero: sem %","")))))))</x:f>
      </x:c>
    </x:row>
    <x:row r="154" ht="22" customHeight="1">
      <x:c r="A154" s="38"/>
      <x:c r="B154" s="32"/>
      <x:c r="C154" s="32"/>
      <x:c r="D154" s="40"/>
      <x:c r="E154" s="32"/>
      <x:c r="F154" s="24" t="str">
        <x:f>IF(COUNTA(A154:E154)=0,"",IF(OR(A154="",B154="",C154="",D154=""),"Completar campos",IF(OR(NOT(ISNUMBER(A154)),NOT(ISNUMBER(D154))),"Revisar data/valor",IF(OR(DAY(A154)&lt;&gt;1,A154&lt;&gt;INT(A154)),"Competência inválida",IF(D154&lt;0,"Meta negativa",IF(COUNTIFS($A$8:$A$247,A154,$B$8:$B$247,B154)&gt;1,"Meta duplicada",IF(D154=0,"Meta zero: sem %","")))))))</x:f>
      </x:c>
    </x:row>
    <x:row r="155" ht="22" customHeight="1">
      <x:c r="A155" s="38"/>
      <x:c r="B155" s="32"/>
      <x:c r="C155" s="32"/>
      <x:c r="D155" s="40"/>
      <x:c r="E155" s="32"/>
      <x:c r="F155" s="24" t="str">
        <x:f>IF(COUNTA(A155:E155)=0,"",IF(OR(A155="",B155="",C155="",D155=""),"Completar campos",IF(OR(NOT(ISNUMBER(A155)),NOT(ISNUMBER(D155))),"Revisar data/valor",IF(OR(DAY(A155)&lt;&gt;1,A155&lt;&gt;INT(A155)),"Competência inválida",IF(D155&lt;0,"Meta negativa",IF(COUNTIFS($A$8:$A$247,A155,$B$8:$B$247,B155)&gt;1,"Meta duplicada",IF(D155=0,"Meta zero: sem %","")))))))</x:f>
      </x:c>
    </x:row>
    <x:row r="156" ht="22" customHeight="1">
      <x:c r="A156" s="38"/>
      <x:c r="B156" s="32"/>
      <x:c r="C156" s="32"/>
      <x:c r="D156" s="40"/>
      <x:c r="E156" s="32"/>
      <x:c r="F156" s="24" t="str">
        <x:f>IF(COUNTA(A156:E156)=0,"",IF(OR(A156="",B156="",C156="",D156=""),"Completar campos",IF(OR(NOT(ISNUMBER(A156)),NOT(ISNUMBER(D156))),"Revisar data/valor",IF(OR(DAY(A156)&lt;&gt;1,A156&lt;&gt;INT(A156)),"Competência inválida",IF(D156&lt;0,"Meta negativa",IF(COUNTIFS($A$8:$A$247,A156,$B$8:$B$247,B156)&gt;1,"Meta duplicada",IF(D156=0,"Meta zero: sem %","")))))))</x:f>
      </x:c>
    </x:row>
    <x:row r="157" ht="22" customHeight="1">
      <x:c r="A157" s="38"/>
      <x:c r="B157" s="32"/>
      <x:c r="C157" s="32"/>
      <x:c r="D157" s="40"/>
      <x:c r="E157" s="32"/>
      <x:c r="F157" s="24" t="str">
        <x:f>IF(COUNTA(A157:E157)=0,"",IF(OR(A157="",B157="",C157="",D157=""),"Completar campos",IF(OR(NOT(ISNUMBER(A157)),NOT(ISNUMBER(D157))),"Revisar data/valor",IF(OR(DAY(A157)&lt;&gt;1,A157&lt;&gt;INT(A157)),"Competência inválida",IF(D157&lt;0,"Meta negativa",IF(COUNTIFS($A$8:$A$247,A157,$B$8:$B$247,B157)&gt;1,"Meta duplicada",IF(D157=0,"Meta zero: sem %","")))))))</x:f>
      </x:c>
    </x:row>
    <x:row r="158" ht="22" customHeight="1">
      <x:c r="A158" s="38"/>
      <x:c r="B158" s="32"/>
      <x:c r="C158" s="32"/>
      <x:c r="D158" s="40"/>
      <x:c r="E158" s="32"/>
      <x:c r="F158" s="24" t="str">
        <x:f>IF(COUNTA(A158:E158)=0,"",IF(OR(A158="",B158="",C158="",D158=""),"Completar campos",IF(OR(NOT(ISNUMBER(A158)),NOT(ISNUMBER(D158))),"Revisar data/valor",IF(OR(DAY(A158)&lt;&gt;1,A158&lt;&gt;INT(A158)),"Competência inválida",IF(D158&lt;0,"Meta negativa",IF(COUNTIFS($A$8:$A$247,A158,$B$8:$B$247,B158)&gt;1,"Meta duplicada",IF(D158=0,"Meta zero: sem %","")))))))</x:f>
      </x:c>
    </x:row>
    <x:row r="159" ht="22" customHeight="1">
      <x:c r="A159" s="38"/>
      <x:c r="B159" s="32"/>
      <x:c r="C159" s="32"/>
      <x:c r="D159" s="40"/>
      <x:c r="E159" s="32"/>
      <x:c r="F159" s="24" t="str">
        <x:f>IF(COUNTA(A159:E159)=0,"",IF(OR(A159="",B159="",C159="",D159=""),"Completar campos",IF(OR(NOT(ISNUMBER(A159)),NOT(ISNUMBER(D159))),"Revisar data/valor",IF(OR(DAY(A159)&lt;&gt;1,A159&lt;&gt;INT(A159)),"Competência inválida",IF(D159&lt;0,"Meta negativa",IF(COUNTIFS($A$8:$A$247,A159,$B$8:$B$247,B159)&gt;1,"Meta duplicada",IF(D159=0,"Meta zero: sem %","")))))))</x:f>
      </x:c>
    </x:row>
    <x:row r="160" ht="22" customHeight="1">
      <x:c r="A160" s="38"/>
      <x:c r="B160" s="32"/>
      <x:c r="C160" s="32"/>
      <x:c r="D160" s="40"/>
      <x:c r="E160" s="32"/>
      <x:c r="F160" s="24" t="str">
        <x:f>IF(COUNTA(A160:E160)=0,"",IF(OR(A160="",B160="",C160="",D160=""),"Completar campos",IF(OR(NOT(ISNUMBER(A160)),NOT(ISNUMBER(D160))),"Revisar data/valor",IF(OR(DAY(A160)&lt;&gt;1,A160&lt;&gt;INT(A160)),"Competência inválida",IF(D160&lt;0,"Meta negativa",IF(COUNTIFS($A$8:$A$247,A160,$B$8:$B$247,B160)&gt;1,"Meta duplicada",IF(D160=0,"Meta zero: sem %","")))))))</x:f>
      </x:c>
    </x:row>
    <x:row r="161" ht="22" customHeight="1">
      <x:c r="A161" s="38"/>
      <x:c r="B161" s="32"/>
      <x:c r="C161" s="32"/>
      <x:c r="D161" s="40"/>
      <x:c r="E161" s="32"/>
      <x:c r="F161" s="24" t="str">
        <x:f>IF(COUNTA(A161:E161)=0,"",IF(OR(A161="",B161="",C161="",D161=""),"Completar campos",IF(OR(NOT(ISNUMBER(A161)),NOT(ISNUMBER(D161))),"Revisar data/valor",IF(OR(DAY(A161)&lt;&gt;1,A161&lt;&gt;INT(A161)),"Competência inválida",IF(D161&lt;0,"Meta negativa",IF(COUNTIFS($A$8:$A$247,A161,$B$8:$B$247,B161)&gt;1,"Meta duplicada",IF(D161=0,"Meta zero: sem %","")))))))</x:f>
      </x:c>
    </x:row>
    <x:row r="162" ht="22" customHeight="1">
      <x:c r="A162" s="38"/>
      <x:c r="B162" s="32"/>
      <x:c r="C162" s="32"/>
      <x:c r="D162" s="40"/>
      <x:c r="E162" s="32"/>
      <x:c r="F162" s="24" t="str">
        <x:f>IF(COUNTA(A162:E162)=0,"",IF(OR(A162="",B162="",C162="",D162=""),"Completar campos",IF(OR(NOT(ISNUMBER(A162)),NOT(ISNUMBER(D162))),"Revisar data/valor",IF(OR(DAY(A162)&lt;&gt;1,A162&lt;&gt;INT(A162)),"Competência inválida",IF(D162&lt;0,"Meta negativa",IF(COUNTIFS($A$8:$A$247,A162,$B$8:$B$247,B162)&gt;1,"Meta duplicada",IF(D162=0,"Meta zero: sem %","")))))))</x:f>
      </x:c>
    </x:row>
    <x:row r="163" ht="22" customHeight="1">
      <x:c r="A163" s="38"/>
      <x:c r="B163" s="32"/>
      <x:c r="C163" s="32"/>
      <x:c r="D163" s="40"/>
      <x:c r="E163" s="32"/>
      <x:c r="F163" s="24" t="str">
        <x:f>IF(COUNTA(A163:E163)=0,"",IF(OR(A163="",B163="",C163="",D163=""),"Completar campos",IF(OR(NOT(ISNUMBER(A163)),NOT(ISNUMBER(D163))),"Revisar data/valor",IF(OR(DAY(A163)&lt;&gt;1,A163&lt;&gt;INT(A163)),"Competência inválida",IF(D163&lt;0,"Meta negativa",IF(COUNTIFS($A$8:$A$247,A163,$B$8:$B$247,B163)&gt;1,"Meta duplicada",IF(D163=0,"Meta zero: sem %","")))))))</x:f>
      </x:c>
    </x:row>
    <x:row r="164" ht="22" customHeight="1">
      <x:c r="A164" s="38"/>
      <x:c r="B164" s="32"/>
      <x:c r="C164" s="32"/>
      <x:c r="D164" s="40"/>
      <x:c r="E164" s="32"/>
      <x:c r="F164" s="24" t="str">
        <x:f>IF(COUNTA(A164:E164)=0,"",IF(OR(A164="",B164="",C164="",D164=""),"Completar campos",IF(OR(NOT(ISNUMBER(A164)),NOT(ISNUMBER(D164))),"Revisar data/valor",IF(OR(DAY(A164)&lt;&gt;1,A164&lt;&gt;INT(A164)),"Competência inválida",IF(D164&lt;0,"Meta negativa",IF(COUNTIFS($A$8:$A$247,A164,$B$8:$B$247,B164)&gt;1,"Meta duplicada",IF(D164=0,"Meta zero: sem %","")))))))</x:f>
      </x:c>
    </x:row>
    <x:row r="165" ht="22" customHeight="1">
      <x:c r="A165" s="38"/>
      <x:c r="B165" s="32"/>
      <x:c r="C165" s="32"/>
      <x:c r="D165" s="40"/>
      <x:c r="E165" s="32"/>
      <x:c r="F165" s="24" t="str">
        <x:f>IF(COUNTA(A165:E165)=0,"",IF(OR(A165="",B165="",C165="",D165=""),"Completar campos",IF(OR(NOT(ISNUMBER(A165)),NOT(ISNUMBER(D165))),"Revisar data/valor",IF(OR(DAY(A165)&lt;&gt;1,A165&lt;&gt;INT(A165)),"Competência inválida",IF(D165&lt;0,"Meta negativa",IF(COUNTIFS($A$8:$A$247,A165,$B$8:$B$247,B165)&gt;1,"Meta duplicada",IF(D165=0,"Meta zero: sem %","")))))))</x:f>
      </x:c>
    </x:row>
    <x:row r="166" ht="22" customHeight="1">
      <x:c r="A166" s="38"/>
      <x:c r="B166" s="32"/>
      <x:c r="C166" s="32"/>
      <x:c r="D166" s="40"/>
      <x:c r="E166" s="32"/>
      <x:c r="F166" s="24" t="str">
        <x:f>IF(COUNTA(A166:E166)=0,"",IF(OR(A166="",B166="",C166="",D166=""),"Completar campos",IF(OR(NOT(ISNUMBER(A166)),NOT(ISNUMBER(D166))),"Revisar data/valor",IF(OR(DAY(A166)&lt;&gt;1,A166&lt;&gt;INT(A166)),"Competência inválida",IF(D166&lt;0,"Meta negativa",IF(COUNTIFS($A$8:$A$247,A166,$B$8:$B$247,B166)&gt;1,"Meta duplicada",IF(D166=0,"Meta zero: sem %","")))))))</x:f>
      </x:c>
    </x:row>
    <x:row r="167" ht="22" customHeight="1">
      <x:c r="A167" s="38"/>
      <x:c r="B167" s="32"/>
      <x:c r="C167" s="32"/>
      <x:c r="D167" s="40"/>
      <x:c r="E167" s="32"/>
      <x:c r="F167" s="24" t="str">
        <x:f>IF(COUNTA(A167:E167)=0,"",IF(OR(A167="",B167="",C167="",D167=""),"Completar campos",IF(OR(NOT(ISNUMBER(A167)),NOT(ISNUMBER(D167))),"Revisar data/valor",IF(OR(DAY(A167)&lt;&gt;1,A167&lt;&gt;INT(A167)),"Competência inválida",IF(D167&lt;0,"Meta negativa",IF(COUNTIFS($A$8:$A$247,A167,$B$8:$B$247,B167)&gt;1,"Meta duplicada",IF(D167=0,"Meta zero: sem %","")))))))</x:f>
      </x:c>
    </x:row>
    <x:row r="168" ht="22" customHeight="1">
      <x:c r="A168" s="38"/>
      <x:c r="B168" s="32"/>
      <x:c r="C168" s="32"/>
      <x:c r="D168" s="40"/>
      <x:c r="E168" s="32"/>
      <x:c r="F168" s="24" t="str">
        <x:f>IF(COUNTA(A168:E168)=0,"",IF(OR(A168="",B168="",C168="",D168=""),"Completar campos",IF(OR(NOT(ISNUMBER(A168)),NOT(ISNUMBER(D168))),"Revisar data/valor",IF(OR(DAY(A168)&lt;&gt;1,A168&lt;&gt;INT(A168)),"Competência inválida",IF(D168&lt;0,"Meta negativa",IF(COUNTIFS($A$8:$A$247,A168,$B$8:$B$247,B168)&gt;1,"Meta duplicada",IF(D168=0,"Meta zero: sem %","")))))))</x:f>
      </x:c>
    </x:row>
    <x:row r="169" ht="22" customHeight="1">
      <x:c r="A169" s="38"/>
      <x:c r="B169" s="32"/>
      <x:c r="C169" s="32"/>
      <x:c r="D169" s="40"/>
      <x:c r="E169" s="32"/>
      <x:c r="F169" s="24" t="str">
        <x:f>IF(COUNTA(A169:E169)=0,"",IF(OR(A169="",B169="",C169="",D169=""),"Completar campos",IF(OR(NOT(ISNUMBER(A169)),NOT(ISNUMBER(D169))),"Revisar data/valor",IF(OR(DAY(A169)&lt;&gt;1,A169&lt;&gt;INT(A169)),"Competência inválida",IF(D169&lt;0,"Meta negativa",IF(COUNTIFS($A$8:$A$247,A169,$B$8:$B$247,B169)&gt;1,"Meta duplicada",IF(D169=0,"Meta zero: sem %","")))))))</x:f>
      </x:c>
    </x:row>
    <x:row r="170" ht="22" customHeight="1">
      <x:c r="A170" s="38"/>
      <x:c r="B170" s="32"/>
      <x:c r="C170" s="32"/>
      <x:c r="D170" s="40"/>
      <x:c r="E170" s="32"/>
      <x:c r="F170" s="24" t="str">
        <x:f>IF(COUNTA(A170:E170)=0,"",IF(OR(A170="",B170="",C170="",D170=""),"Completar campos",IF(OR(NOT(ISNUMBER(A170)),NOT(ISNUMBER(D170))),"Revisar data/valor",IF(OR(DAY(A170)&lt;&gt;1,A170&lt;&gt;INT(A170)),"Competência inválida",IF(D170&lt;0,"Meta negativa",IF(COUNTIFS($A$8:$A$247,A170,$B$8:$B$247,B170)&gt;1,"Meta duplicada",IF(D170=0,"Meta zero: sem %","")))))))</x:f>
      </x:c>
    </x:row>
    <x:row r="171" ht="22" customHeight="1">
      <x:c r="A171" s="38"/>
      <x:c r="B171" s="32"/>
      <x:c r="C171" s="32"/>
      <x:c r="D171" s="40"/>
      <x:c r="E171" s="32"/>
      <x:c r="F171" s="24" t="str">
        <x:f>IF(COUNTA(A171:E171)=0,"",IF(OR(A171="",B171="",C171="",D171=""),"Completar campos",IF(OR(NOT(ISNUMBER(A171)),NOT(ISNUMBER(D171))),"Revisar data/valor",IF(OR(DAY(A171)&lt;&gt;1,A171&lt;&gt;INT(A171)),"Competência inválida",IF(D171&lt;0,"Meta negativa",IF(COUNTIFS($A$8:$A$247,A171,$B$8:$B$247,B171)&gt;1,"Meta duplicada",IF(D171=0,"Meta zero: sem %","")))))))</x:f>
      </x:c>
    </x:row>
    <x:row r="172" ht="22" customHeight="1">
      <x:c r="A172" s="38"/>
      <x:c r="B172" s="32"/>
      <x:c r="C172" s="32"/>
      <x:c r="D172" s="40"/>
      <x:c r="E172" s="32"/>
      <x:c r="F172" s="24" t="str">
        <x:f>IF(COUNTA(A172:E172)=0,"",IF(OR(A172="",B172="",C172="",D172=""),"Completar campos",IF(OR(NOT(ISNUMBER(A172)),NOT(ISNUMBER(D172))),"Revisar data/valor",IF(OR(DAY(A172)&lt;&gt;1,A172&lt;&gt;INT(A172)),"Competência inválida",IF(D172&lt;0,"Meta negativa",IF(COUNTIFS($A$8:$A$247,A172,$B$8:$B$247,B172)&gt;1,"Meta duplicada",IF(D172=0,"Meta zero: sem %","")))))))</x:f>
      </x:c>
    </x:row>
    <x:row r="173" ht="22" customHeight="1">
      <x:c r="A173" s="38"/>
      <x:c r="B173" s="32"/>
      <x:c r="C173" s="32"/>
      <x:c r="D173" s="40"/>
      <x:c r="E173" s="32"/>
      <x:c r="F173" s="24" t="str">
        <x:f>IF(COUNTA(A173:E173)=0,"",IF(OR(A173="",B173="",C173="",D173=""),"Completar campos",IF(OR(NOT(ISNUMBER(A173)),NOT(ISNUMBER(D173))),"Revisar data/valor",IF(OR(DAY(A173)&lt;&gt;1,A173&lt;&gt;INT(A173)),"Competência inválida",IF(D173&lt;0,"Meta negativa",IF(COUNTIFS($A$8:$A$247,A173,$B$8:$B$247,B173)&gt;1,"Meta duplicada",IF(D173=0,"Meta zero: sem %","")))))))</x:f>
      </x:c>
    </x:row>
    <x:row r="174" ht="22" customHeight="1">
      <x:c r="A174" s="38"/>
      <x:c r="B174" s="32"/>
      <x:c r="C174" s="32"/>
      <x:c r="D174" s="40"/>
      <x:c r="E174" s="32"/>
      <x:c r="F174" s="24" t="str">
        <x:f>IF(COUNTA(A174:E174)=0,"",IF(OR(A174="",B174="",C174="",D174=""),"Completar campos",IF(OR(NOT(ISNUMBER(A174)),NOT(ISNUMBER(D174))),"Revisar data/valor",IF(OR(DAY(A174)&lt;&gt;1,A174&lt;&gt;INT(A174)),"Competência inválida",IF(D174&lt;0,"Meta negativa",IF(COUNTIFS($A$8:$A$247,A174,$B$8:$B$247,B174)&gt;1,"Meta duplicada",IF(D174=0,"Meta zero: sem %","")))))))</x:f>
      </x:c>
    </x:row>
    <x:row r="175" ht="22" customHeight="1">
      <x:c r="A175" s="38"/>
      <x:c r="B175" s="32"/>
      <x:c r="C175" s="32"/>
      <x:c r="D175" s="40"/>
      <x:c r="E175" s="32"/>
      <x:c r="F175" s="24" t="str">
        <x:f>IF(COUNTA(A175:E175)=0,"",IF(OR(A175="",B175="",C175="",D175=""),"Completar campos",IF(OR(NOT(ISNUMBER(A175)),NOT(ISNUMBER(D175))),"Revisar data/valor",IF(OR(DAY(A175)&lt;&gt;1,A175&lt;&gt;INT(A175)),"Competência inválida",IF(D175&lt;0,"Meta negativa",IF(COUNTIFS($A$8:$A$247,A175,$B$8:$B$247,B175)&gt;1,"Meta duplicada",IF(D175=0,"Meta zero: sem %","")))))))</x:f>
      </x:c>
    </x:row>
    <x:row r="176" ht="22" customHeight="1">
      <x:c r="A176" s="38"/>
      <x:c r="B176" s="32"/>
      <x:c r="C176" s="32"/>
      <x:c r="D176" s="40"/>
      <x:c r="E176" s="32"/>
      <x:c r="F176" s="24" t="str">
        <x:f>IF(COUNTA(A176:E176)=0,"",IF(OR(A176="",B176="",C176="",D176=""),"Completar campos",IF(OR(NOT(ISNUMBER(A176)),NOT(ISNUMBER(D176))),"Revisar data/valor",IF(OR(DAY(A176)&lt;&gt;1,A176&lt;&gt;INT(A176)),"Competência inválida",IF(D176&lt;0,"Meta negativa",IF(COUNTIFS($A$8:$A$247,A176,$B$8:$B$247,B176)&gt;1,"Meta duplicada",IF(D176=0,"Meta zero: sem %","")))))))</x:f>
      </x:c>
    </x:row>
    <x:row r="177" ht="22" customHeight="1">
      <x:c r="A177" s="38"/>
      <x:c r="B177" s="32"/>
      <x:c r="C177" s="32"/>
      <x:c r="D177" s="40"/>
      <x:c r="E177" s="32"/>
      <x:c r="F177" s="24" t="str">
        <x:f>IF(COUNTA(A177:E177)=0,"",IF(OR(A177="",B177="",C177="",D177=""),"Completar campos",IF(OR(NOT(ISNUMBER(A177)),NOT(ISNUMBER(D177))),"Revisar data/valor",IF(OR(DAY(A177)&lt;&gt;1,A177&lt;&gt;INT(A177)),"Competência inválida",IF(D177&lt;0,"Meta negativa",IF(COUNTIFS($A$8:$A$247,A177,$B$8:$B$247,B177)&gt;1,"Meta duplicada",IF(D177=0,"Meta zero: sem %","")))))))</x:f>
      </x:c>
    </x:row>
    <x:row r="178" ht="22" customHeight="1">
      <x:c r="A178" s="38"/>
      <x:c r="B178" s="32"/>
      <x:c r="C178" s="32"/>
      <x:c r="D178" s="40"/>
      <x:c r="E178" s="32"/>
      <x:c r="F178" s="24" t="str">
        <x:f>IF(COUNTA(A178:E178)=0,"",IF(OR(A178="",B178="",C178="",D178=""),"Completar campos",IF(OR(NOT(ISNUMBER(A178)),NOT(ISNUMBER(D178))),"Revisar data/valor",IF(OR(DAY(A178)&lt;&gt;1,A178&lt;&gt;INT(A178)),"Competência inválida",IF(D178&lt;0,"Meta negativa",IF(COUNTIFS($A$8:$A$247,A178,$B$8:$B$247,B178)&gt;1,"Meta duplicada",IF(D178=0,"Meta zero: sem %","")))))))</x:f>
      </x:c>
    </x:row>
    <x:row r="179" ht="22" customHeight="1">
      <x:c r="A179" s="38"/>
      <x:c r="B179" s="32"/>
      <x:c r="C179" s="32"/>
      <x:c r="D179" s="40"/>
      <x:c r="E179" s="32"/>
      <x:c r="F179" s="24" t="str">
        <x:f>IF(COUNTA(A179:E179)=0,"",IF(OR(A179="",B179="",C179="",D179=""),"Completar campos",IF(OR(NOT(ISNUMBER(A179)),NOT(ISNUMBER(D179))),"Revisar data/valor",IF(OR(DAY(A179)&lt;&gt;1,A179&lt;&gt;INT(A179)),"Competência inválida",IF(D179&lt;0,"Meta negativa",IF(COUNTIFS($A$8:$A$247,A179,$B$8:$B$247,B179)&gt;1,"Meta duplicada",IF(D179=0,"Meta zero: sem %","")))))))</x:f>
      </x:c>
    </x:row>
    <x:row r="180" ht="22" customHeight="1">
      <x:c r="A180" s="38"/>
      <x:c r="B180" s="32"/>
      <x:c r="C180" s="32"/>
      <x:c r="D180" s="40"/>
      <x:c r="E180" s="32"/>
      <x:c r="F180" s="24" t="str">
        <x:f>IF(COUNTA(A180:E180)=0,"",IF(OR(A180="",B180="",C180="",D180=""),"Completar campos",IF(OR(NOT(ISNUMBER(A180)),NOT(ISNUMBER(D180))),"Revisar data/valor",IF(OR(DAY(A180)&lt;&gt;1,A180&lt;&gt;INT(A180)),"Competência inválida",IF(D180&lt;0,"Meta negativa",IF(COUNTIFS($A$8:$A$247,A180,$B$8:$B$247,B180)&gt;1,"Meta duplicada",IF(D180=0,"Meta zero: sem %","")))))))</x:f>
      </x:c>
    </x:row>
    <x:row r="181" ht="22" customHeight="1">
      <x:c r="A181" s="38"/>
      <x:c r="B181" s="32"/>
      <x:c r="C181" s="32"/>
      <x:c r="D181" s="40"/>
      <x:c r="E181" s="32"/>
      <x:c r="F181" s="24" t="str">
        <x:f>IF(COUNTA(A181:E181)=0,"",IF(OR(A181="",B181="",C181="",D181=""),"Completar campos",IF(OR(NOT(ISNUMBER(A181)),NOT(ISNUMBER(D181))),"Revisar data/valor",IF(OR(DAY(A181)&lt;&gt;1,A181&lt;&gt;INT(A181)),"Competência inválida",IF(D181&lt;0,"Meta negativa",IF(COUNTIFS($A$8:$A$247,A181,$B$8:$B$247,B181)&gt;1,"Meta duplicada",IF(D181=0,"Meta zero: sem %","")))))))</x:f>
      </x:c>
    </x:row>
    <x:row r="182" ht="22" customHeight="1">
      <x:c r="A182" s="38"/>
      <x:c r="B182" s="32"/>
      <x:c r="C182" s="32"/>
      <x:c r="D182" s="40"/>
      <x:c r="E182" s="32"/>
      <x:c r="F182" s="24" t="str">
        <x:f>IF(COUNTA(A182:E182)=0,"",IF(OR(A182="",B182="",C182="",D182=""),"Completar campos",IF(OR(NOT(ISNUMBER(A182)),NOT(ISNUMBER(D182))),"Revisar data/valor",IF(OR(DAY(A182)&lt;&gt;1,A182&lt;&gt;INT(A182)),"Competência inválida",IF(D182&lt;0,"Meta negativa",IF(COUNTIFS($A$8:$A$247,A182,$B$8:$B$247,B182)&gt;1,"Meta duplicada",IF(D182=0,"Meta zero: sem %","")))))))</x:f>
      </x:c>
    </x:row>
    <x:row r="183" ht="22" customHeight="1">
      <x:c r="A183" s="38"/>
      <x:c r="B183" s="32"/>
      <x:c r="C183" s="32"/>
      <x:c r="D183" s="40"/>
      <x:c r="E183" s="32"/>
      <x:c r="F183" s="24" t="str">
        <x:f>IF(COUNTA(A183:E183)=0,"",IF(OR(A183="",B183="",C183="",D183=""),"Completar campos",IF(OR(NOT(ISNUMBER(A183)),NOT(ISNUMBER(D183))),"Revisar data/valor",IF(OR(DAY(A183)&lt;&gt;1,A183&lt;&gt;INT(A183)),"Competência inválida",IF(D183&lt;0,"Meta negativa",IF(COUNTIFS($A$8:$A$247,A183,$B$8:$B$247,B183)&gt;1,"Meta duplicada",IF(D183=0,"Meta zero: sem %","")))))))</x:f>
      </x:c>
    </x:row>
    <x:row r="184" ht="22" customHeight="1">
      <x:c r="A184" s="38"/>
      <x:c r="B184" s="32"/>
      <x:c r="C184" s="32"/>
      <x:c r="D184" s="40"/>
      <x:c r="E184" s="32"/>
      <x:c r="F184" s="24" t="str">
        <x:f>IF(COUNTA(A184:E184)=0,"",IF(OR(A184="",B184="",C184="",D184=""),"Completar campos",IF(OR(NOT(ISNUMBER(A184)),NOT(ISNUMBER(D184))),"Revisar data/valor",IF(OR(DAY(A184)&lt;&gt;1,A184&lt;&gt;INT(A184)),"Competência inválida",IF(D184&lt;0,"Meta negativa",IF(COUNTIFS($A$8:$A$247,A184,$B$8:$B$247,B184)&gt;1,"Meta duplicada",IF(D184=0,"Meta zero: sem %","")))))))</x:f>
      </x:c>
    </x:row>
    <x:row r="185" ht="22" customHeight="1">
      <x:c r="A185" s="38"/>
      <x:c r="B185" s="32"/>
      <x:c r="C185" s="32"/>
      <x:c r="D185" s="40"/>
      <x:c r="E185" s="32"/>
      <x:c r="F185" s="24" t="str">
        <x:f>IF(COUNTA(A185:E185)=0,"",IF(OR(A185="",B185="",C185="",D185=""),"Completar campos",IF(OR(NOT(ISNUMBER(A185)),NOT(ISNUMBER(D185))),"Revisar data/valor",IF(OR(DAY(A185)&lt;&gt;1,A185&lt;&gt;INT(A185)),"Competência inválida",IF(D185&lt;0,"Meta negativa",IF(COUNTIFS($A$8:$A$247,A185,$B$8:$B$247,B185)&gt;1,"Meta duplicada",IF(D185=0,"Meta zero: sem %","")))))))</x:f>
      </x:c>
    </x:row>
    <x:row r="186" ht="22" customHeight="1">
      <x:c r="A186" s="38"/>
      <x:c r="B186" s="32"/>
      <x:c r="C186" s="32"/>
      <x:c r="D186" s="40"/>
      <x:c r="E186" s="32"/>
      <x:c r="F186" s="24" t="str">
        <x:f>IF(COUNTA(A186:E186)=0,"",IF(OR(A186="",B186="",C186="",D186=""),"Completar campos",IF(OR(NOT(ISNUMBER(A186)),NOT(ISNUMBER(D186))),"Revisar data/valor",IF(OR(DAY(A186)&lt;&gt;1,A186&lt;&gt;INT(A186)),"Competência inválida",IF(D186&lt;0,"Meta negativa",IF(COUNTIFS($A$8:$A$247,A186,$B$8:$B$247,B186)&gt;1,"Meta duplicada",IF(D186=0,"Meta zero: sem %","")))))))</x:f>
      </x:c>
    </x:row>
    <x:row r="187" ht="22" customHeight="1">
      <x:c r="A187" s="38"/>
      <x:c r="B187" s="32"/>
      <x:c r="C187" s="32"/>
      <x:c r="D187" s="40"/>
      <x:c r="E187" s="32"/>
      <x:c r="F187" s="24" t="str">
        <x:f>IF(COUNTA(A187:E187)=0,"",IF(OR(A187="",B187="",C187="",D187=""),"Completar campos",IF(OR(NOT(ISNUMBER(A187)),NOT(ISNUMBER(D187))),"Revisar data/valor",IF(OR(DAY(A187)&lt;&gt;1,A187&lt;&gt;INT(A187)),"Competência inválida",IF(D187&lt;0,"Meta negativa",IF(COUNTIFS($A$8:$A$247,A187,$B$8:$B$247,B187)&gt;1,"Meta duplicada",IF(D187=0,"Meta zero: sem %","")))))))</x:f>
      </x:c>
    </x:row>
    <x:row r="188" ht="22" customHeight="1">
      <x:c r="A188" s="38"/>
      <x:c r="B188" s="32"/>
      <x:c r="C188" s="32"/>
      <x:c r="D188" s="40"/>
      <x:c r="E188" s="32"/>
      <x:c r="F188" s="24" t="str">
        <x:f>IF(COUNTA(A188:E188)=0,"",IF(OR(A188="",B188="",C188="",D188=""),"Completar campos",IF(OR(NOT(ISNUMBER(A188)),NOT(ISNUMBER(D188))),"Revisar data/valor",IF(OR(DAY(A188)&lt;&gt;1,A188&lt;&gt;INT(A188)),"Competência inválida",IF(D188&lt;0,"Meta negativa",IF(COUNTIFS($A$8:$A$247,A188,$B$8:$B$247,B188)&gt;1,"Meta duplicada",IF(D188=0,"Meta zero: sem %","")))))))</x:f>
      </x:c>
    </x:row>
    <x:row r="189" ht="22" customHeight="1">
      <x:c r="A189" s="38"/>
      <x:c r="B189" s="32"/>
      <x:c r="C189" s="32"/>
      <x:c r="D189" s="40"/>
      <x:c r="E189" s="32"/>
      <x:c r="F189" s="24" t="str">
        <x:f>IF(COUNTA(A189:E189)=0,"",IF(OR(A189="",B189="",C189="",D189=""),"Completar campos",IF(OR(NOT(ISNUMBER(A189)),NOT(ISNUMBER(D189))),"Revisar data/valor",IF(OR(DAY(A189)&lt;&gt;1,A189&lt;&gt;INT(A189)),"Competência inválida",IF(D189&lt;0,"Meta negativa",IF(COUNTIFS($A$8:$A$247,A189,$B$8:$B$247,B189)&gt;1,"Meta duplicada",IF(D189=0,"Meta zero: sem %","")))))))</x:f>
      </x:c>
    </x:row>
    <x:row r="190" ht="22" customHeight="1">
      <x:c r="A190" s="38"/>
      <x:c r="B190" s="32"/>
      <x:c r="C190" s="32"/>
      <x:c r="D190" s="40"/>
      <x:c r="E190" s="32"/>
      <x:c r="F190" s="24" t="str">
        <x:f>IF(COUNTA(A190:E190)=0,"",IF(OR(A190="",B190="",C190="",D190=""),"Completar campos",IF(OR(NOT(ISNUMBER(A190)),NOT(ISNUMBER(D190))),"Revisar data/valor",IF(OR(DAY(A190)&lt;&gt;1,A190&lt;&gt;INT(A190)),"Competência inválida",IF(D190&lt;0,"Meta negativa",IF(COUNTIFS($A$8:$A$247,A190,$B$8:$B$247,B190)&gt;1,"Meta duplicada",IF(D190=0,"Meta zero: sem %","")))))))</x:f>
      </x:c>
    </x:row>
    <x:row r="191" ht="22" customHeight="1">
      <x:c r="A191" s="38"/>
      <x:c r="B191" s="32"/>
      <x:c r="C191" s="32"/>
      <x:c r="D191" s="40"/>
      <x:c r="E191" s="32"/>
      <x:c r="F191" s="24" t="str">
        <x:f>IF(COUNTA(A191:E191)=0,"",IF(OR(A191="",B191="",C191="",D191=""),"Completar campos",IF(OR(NOT(ISNUMBER(A191)),NOT(ISNUMBER(D191))),"Revisar data/valor",IF(OR(DAY(A191)&lt;&gt;1,A191&lt;&gt;INT(A191)),"Competência inválida",IF(D191&lt;0,"Meta negativa",IF(COUNTIFS($A$8:$A$247,A191,$B$8:$B$247,B191)&gt;1,"Meta duplicada",IF(D191=0,"Meta zero: sem %","")))))))</x:f>
      </x:c>
    </x:row>
    <x:row r="192" ht="22" customHeight="1">
      <x:c r="A192" s="38"/>
      <x:c r="B192" s="32"/>
      <x:c r="C192" s="32"/>
      <x:c r="D192" s="40"/>
      <x:c r="E192" s="32"/>
      <x:c r="F192" s="24" t="str">
        <x:f>IF(COUNTA(A192:E192)=0,"",IF(OR(A192="",B192="",C192="",D192=""),"Completar campos",IF(OR(NOT(ISNUMBER(A192)),NOT(ISNUMBER(D192))),"Revisar data/valor",IF(OR(DAY(A192)&lt;&gt;1,A192&lt;&gt;INT(A192)),"Competência inválida",IF(D192&lt;0,"Meta negativa",IF(COUNTIFS($A$8:$A$247,A192,$B$8:$B$247,B192)&gt;1,"Meta duplicada",IF(D192=0,"Meta zero: sem %","")))))))</x:f>
      </x:c>
    </x:row>
    <x:row r="193" ht="22" customHeight="1">
      <x:c r="A193" s="38"/>
      <x:c r="B193" s="32"/>
      <x:c r="C193" s="32"/>
      <x:c r="D193" s="40"/>
      <x:c r="E193" s="32"/>
      <x:c r="F193" s="24" t="str">
        <x:f>IF(COUNTA(A193:E193)=0,"",IF(OR(A193="",B193="",C193="",D193=""),"Completar campos",IF(OR(NOT(ISNUMBER(A193)),NOT(ISNUMBER(D193))),"Revisar data/valor",IF(OR(DAY(A193)&lt;&gt;1,A193&lt;&gt;INT(A193)),"Competência inválida",IF(D193&lt;0,"Meta negativa",IF(COUNTIFS($A$8:$A$247,A193,$B$8:$B$247,B193)&gt;1,"Meta duplicada",IF(D193=0,"Meta zero: sem %","")))))))</x:f>
      </x:c>
    </x:row>
    <x:row r="194" ht="22" customHeight="1">
      <x:c r="A194" s="38"/>
      <x:c r="B194" s="32"/>
      <x:c r="C194" s="32"/>
      <x:c r="D194" s="40"/>
      <x:c r="E194" s="32"/>
      <x:c r="F194" s="24" t="str">
        <x:f>IF(COUNTA(A194:E194)=0,"",IF(OR(A194="",B194="",C194="",D194=""),"Completar campos",IF(OR(NOT(ISNUMBER(A194)),NOT(ISNUMBER(D194))),"Revisar data/valor",IF(OR(DAY(A194)&lt;&gt;1,A194&lt;&gt;INT(A194)),"Competência inválida",IF(D194&lt;0,"Meta negativa",IF(COUNTIFS($A$8:$A$247,A194,$B$8:$B$247,B194)&gt;1,"Meta duplicada",IF(D194=0,"Meta zero: sem %","")))))))</x:f>
      </x:c>
    </x:row>
    <x:row r="195" ht="22" customHeight="1">
      <x:c r="A195" s="38"/>
      <x:c r="B195" s="32"/>
      <x:c r="C195" s="32"/>
      <x:c r="D195" s="40"/>
      <x:c r="E195" s="32"/>
      <x:c r="F195" s="24" t="str">
        <x:f>IF(COUNTA(A195:E195)=0,"",IF(OR(A195="",B195="",C195="",D195=""),"Completar campos",IF(OR(NOT(ISNUMBER(A195)),NOT(ISNUMBER(D195))),"Revisar data/valor",IF(OR(DAY(A195)&lt;&gt;1,A195&lt;&gt;INT(A195)),"Competência inválida",IF(D195&lt;0,"Meta negativa",IF(COUNTIFS($A$8:$A$247,A195,$B$8:$B$247,B195)&gt;1,"Meta duplicada",IF(D195=0,"Meta zero: sem %","")))))))</x:f>
      </x:c>
    </x:row>
    <x:row r="196" ht="22" customHeight="1">
      <x:c r="A196" s="38"/>
      <x:c r="B196" s="32"/>
      <x:c r="C196" s="32"/>
      <x:c r="D196" s="40"/>
      <x:c r="E196" s="32"/>
      <x:c r="F196" s="24" t="str">
        <x:f>IF(COUNTA(A196:E196)=0,"",IF(OR(A196="",B196="",C196="",D196=""),"Completar campos",IF(OR(NOT(ISNUMBER(A196)),NOT(ISNUMBER(D196))),"Revisar data/valor",IF(OR(DAY(A196)&lt;&gt;1,A196&lt;&gt;INT(A196)),"Competência inválida",IF(D196&lt;0,"Meta negativa",IF(COUNTIFS($A$8:$A$247,A196,$B$8:$B$247,B196)&gt;1,"Meta duplicada",IF(D196=0,"Meta zero: sem %","")))))))</x:f>
      </x:c>
    </x:row>
    <x:row r="197" ht="22" customHeight="1">
      <x:c r="A197" s="38"/>
      <x:c r="B197" s="32"/>
      <x:c r="C197" s="32"/>
      <x:c r="D197" s="40"/>
      <x:c r="E197" s="32"/>
      <x:c r="F197" s="24" t="str">
        <x:f>IF(COUNTA(A197:E197)=0,"",IF(OR(A197="",B197="",C197="",D197=""),"Completar campos",IF(OR(NOT(ISNUMBER(A197)),NOT(ISNUMBER(D197))),"Revisar data/valor",IF(OR(DAY(A197)&lt;&gt;1,A197&lt;&gt;INT(A197)),"Competência inválida",IF(D197&lt;0,"Meta negativa",IF(COUNTIFS($A$8:$A$247,A197,$B$8:$B$247,B197)&gt;1,"Meta duplicada",IF(D197=0,"Meta zero: sem %","")))))))</x:f>
      </x:c>
    </x:row>
    <x:row r="198" ht="22" customHeight="1">
      <x:c r="A198" s="38"/>
      <x:c r="B198" s="32"/>
      <x:c r="C198" s="32"/>
      <x:c r="D198" s="40"/>
      <x:c r="E198" s="32"/>
      <x:c r="F198" s="24" t="str">
        <x:f>IF(COUNTA(A198:E198)=0,"",IF(OR(A198="",B198="",C198="",D198=""),"Completar campos",IF(OR(NOT(ISNUMBER(A198)),NOT(ISNUMBER(D198))),"Revisar data/valor",IF(OR(DAY(A198)&lt;&gt;1,A198&lt;&gt;INT(A198)),"Competência inválida",IF(D198&lt;0,"Meta negativa",IF(COUNTIFS($A$8:$A$247,A198,$B$8:$B$247,B198)&gt;1,"Meta duplicada",IF(D198=0,"Meta zero: sem %","")))))))</x:f>
      </x:c>
    </x:row>
    <x:row r="199" ht="22" customHeight="1">
      <x:c r="A199" s="38"/>
      <x:c r="B199" s="32"/>
      <x:c r="C199" s="32"/>
      <x:c r="D199" s="40"/>
      <x:c r="E199" s="32"/>
      <x:c r="F199" s="24" t="str">
        <x:f>IF(COUNTA(A199:E199)=0,"",IF(OR(A199="",B199="",C199="",D199=""),"Completar campos",IF(OR(NOT(ISNUMBER(A199)),NOT(ISNUMBER(D199))),"Revisar data/valor",IF(OR(DAY(A199)&lt;&gt;1,A199&lt;&gt;INT(A199)),"Competência inválida",IF(D199&lt;0,"Meta negativa",IF(COUNTIFS($A$8:$A$247,A199,$B$8:$B$247,B199)&gt;1,"Meta duplicada",IF(D199=0,"Meta zero: sem %","")))))))</x:f>
      </x:c>
    </x:row>
    <x:row r="200" ht="22" customHeight="1">
      <x:c r="A200" s="38"/>
      <x:c r="B200" s="32"/>
      <x:c r="C200" s="32"/>
      <x:c r="D200" s="40"/>
      <x:c r="E200" s="32"/>
      <x:c r="F200" s="24" t="str">
        <x:f>IF(COUNTA(A200:E200)=0,"",IF(OR(A200="",B200="",C200="",D200=""),"Completar campos",IF(OR(NOT(ISNUMBER(A200)),NOT(ISNUMBER(D200))),"Revisar data/valor",IF(OR(DAY(A200)&lt;&gt;1,A200&lt;&gt;INT(A200)),"Competência inválida",IF(D200&lt;0,"Meta negativa",IF(COUNTIFS($A$8:$A$247,A200,$B$8:$B$247,B200)&gt;1,"Meta duplicada",IF(D200=0,"Meta zero: sem %","")))))))</x:f>
      </x:c>
    </x:row>
    <x:row r="201" ht="22" customHeight="1">
      <x:c r="A201" s="38"/>
      <x:c r="B201" s="32"/>
      <x:c r="C201" s="32"/>
      <x:c r="D201" s="40"/>
      <x:c r="E201" s="32"/>
      <x:c r="F201" s="24" t="str">
        <x:f>IF(COUNTA(A201:E201)=0,"",IF(OR(A201="",B201="",C201="",D201=""),"Completar campos",IF(OR(NOT(ISNUMBER(A201)),NOT(ISNUMBER(D201))),"Revisar data/valor",IF(OR(DAY(A201)&lt;&gt;1,A201&lt;&gt;INT(A201)),"Competência inválida",IF(D201&lt;0,"Meta negativa",IF(COUNTIFS($A$8:$A$247,A201,$B$8:$B$247,B201)&gt;1,"Meta duplicada",IF(D201=0,"Meta zero: sem %","")))))))</x:f>
      </x:c>
    </x:row>
    <x:row r="202" ht="22" customHeight="1">
      <x:c r="A202" s="38"/>
      <x:c r="B202" s="32"/>
      <x:c r="C202" s="32"/>
      <x:c r="D202" s="40"/>
      <x:c r="E202" s="32"/>
      <x:c r="F202" s="24" t="str">
        <x:f>IF(COUNTA(A202:E202)=0,"",IF(OR(A202="",B202="",C202="",D202=""),"Completar campos",IF(OR(NOT(ISNUMBER(A202)),NOT(ISNUMBER(D202))),"Revisar data/valor",IF(OR(DAY(A202)&lt;&gt;1,A202&lt;&gt;INT(A202)),"Competência inválida",IF(D202&lt;0,"Meta negativa",IF(COUNTIFS($A$8:$A$247,A202,$B$8:$B$247,B202)&gt;1,"Meta duplicada",IF(D202=0,"Meta zero: sem %","")))))))</x:f>
      </x:c>
    </x:row>
    <x:row r="203" ht="22" customHeight="1">
      <x:c r="A203" s="38"/>
      <x:c r="B203" s="32"/>
      <x:c r="C203" s="32"/>
      <x:c r="D203" s="40"/>
      <x:c r="E203" s="32"/>
      <x:c r="F203" s="24" t="str">
        <x:f>IF(COUNTA(A203:E203)=0,"",IF(OR(A203="",B203="",C203="",D203=""),"Completar campos",IF(OR(NOT(ISNUMBER(A203)),NOT(ISNUMBER(D203))),"Revisar data/valor",IF(OR(DAY(A203)&lt;&gt;1,A203&lt;&gt;INT(A203)),"Competência inválida",IF(D203&lt;0,"Meta negativa",IF(COUNTIFS($A$8:$A$247,A203,$B$8:$B$247,B203)&gt;1,"Meta duplicada",IF(D203=0,"Meta zero: sem %","")))))))</x:f>
      </x:c>
    </x:row>
    <x:row r="204" ht="22" customHeight="1">
      <x:c r="A204" s="38"/>
      <x:c r="B204" s="32"/>
      <x:c r="C204" s="32"/>
      <x:c r="D204" s="40"/>
      <x:c r="E204" s="32"/>
      <x:c r="F204" s="24" t="str">
        <x:f>IF(COUNTA(A204:E204)=0,"",IF(OR(A204="",B204="",C204="",D204=""),"Completar campos",IF(OR(NOT(ISNUMBER(A204)),NOT(ISNUMBER(D204))),"Revisar data/valor",IF(OR(DAY(A204)&lt;&gt;1,A204&lt;&gt;INT(A204)),"Competência inválida",IF(D204&lt;0,"Meta negativa",IF(COUNTIFS($A$8:$A$247,A204,$B$8:$B$247,B204)&gt;1,"Meta duplicada",IF(D204=0,"Meta zero: sem %","")))))))</x:f>
      </x:c>
    </x:row>
    <x:row r="205" ht="22" customHeight="1">
      <x:c r="A205" s="38"/>
      <x:c r="B205" s="32"/>
      <x:c r="C205" s="32"/>
      <x:c r="D205" s="40"/>
      <x:c r="E205" s="32"/>
      <x:c r="F205" s="24" t="str">
        <x:f>IF(COUNTA(A205:E205)=0,"",IF(OR(A205="",B205="",C205="",D205=""),"Completar campos",IF(OR(NOT(ISNUMBER(A205)),NOT(ISNUMBER(D205))),"Revisar data/valor",IF(OR(DAY(A205)&lt;&gt;1,A205&lt;&gt;INT(A205)),"Competência inválida",IF(D205&lt;0,"Meta negativa",IF(COUNTIFS($A$8:$A$247,A205,$B$8:$B$247,B205)&gt;1,"Meta duplicada",IF(D205=0,"Meta zero: sem %","")))))))</x:f>
      </x:c>
    </x:row>
    <x:row r="206" ht="22" customHeight="1">
      <x:c r="A206" s="38"/>
      <x:c r="B206" s="32"/>
      <x:c r="C206" s="32"/>
      <x:c r="D206" s="40"/>
      <x:c r="E206" s="32"/>
      <x:c r="F206" s="24" t="str">
        <x:f>IF(COUNTA(A206:E206)=0,"",IF(OR(A206="",B206="",C206="",D206=""),"Completar campos",IF(OR(NOT(ISNUMBER(A206)),NOT(ISNUMBER(D206))),"Revisar data/valor",IF(OR(DAY(A206)&lt;&gt;1,A206&lt;&gt;INT(A206)),"Competência inválida",IF(D206&lt;0,"Meta negativa",IF(COUNTIFS($A$8:$A$247,A206,$B$8:$B$247,B206)&gt;1,"Meta duplicada",IF(D206=0,"Meta zero: sem %","")))))))</x:f>
      </x:c>
    </x:row>
    <x:row r="207" ht="22" customHeight="1">
      <x:c r="A207" s="38"/>
      <x:c r="B207" s="32"/>
      <x:c r="C207" s="32"/>
      <x:c r="D207" s="40"/>
      <x:c r="E207" s="32"/>
      <x:c r="F207" s="24" t="str">
        <x:f>IF(COUNTA(A207:E207)=0,"",IF(OR(A207="",B207="",C207="",D207=""),"Completar campos",IF(OR(NOT(ISNUMBER(A207)),NOT(ISNUMBER(D207))),"Revisar data/valor",IF(OR(DAY(A207)&lt;&gt;1,A207&lt;&gt;INT(A207)),"Competência inválida",IF(D207&lt;0,"Meta negativa",IF(COUNTIFS($A$8:$A$247,A207,$B$8:$B$247,B207)&gt;1,"Meta duplicada",IF(D207=0,"Meta zero: sem %","")))))))</x:f>
      </x:c>
    </x:row>
    <x:row r="208" ht="22" customHeight="1">
      <x:c r="A208" s="38"/>
      <x:c r="B208" s="32"/>
      <x:c r="C208" s="32"/>
      <x:c r="D208" s="40"/>
      <x:c r="E208" s="32"/>
      <x:c r="F208" s="24" t="str">
        <x:f>IF(COUNTA(A208:E208)=0,"",IF(OR(A208="",B208="",C208="",D208=""),"Completar campos",IF(OR(NOT(ISNUMBER(A208)),NOT(ISNUMBER(D208))),"Revisar data/valor",IF(OR(DAY(A208)&lt;&gt;1,A208&lt;&gt;INT(A208)),"Competência inválida",IF(D208&lt;0,"Meta negativa",IF(COUNTIFS($A$8:$A$247,A208,$B$8:$B$247,B208)&gt;1,"Meta duplicada",IF(D208=0,"Meta zero: sem %","")))))))</x:f>
      </x:c>
    </x:row>
    <x:row r="209" ht="22" customHeight="1">
      <x:c r="A209" s="38"/>
      <x:c r="B209" s="32"/>
      <x:c r="C209" s="32"/>
      <x:c r="D209" s="40"/>
      <x:c r="E209" s="32"/>
      <x:c r="F209" s="24" t="str">
        <x:f>IF(COUNTA(A209:E209)=0,"",IF(OR(A209="",B209="",C209="",D209=""),"Completar campos",IF(OR(NOT(ISNUMBER(A209)),NOT(ISNUMBER(D209))),"Revisar data/valor",IF(OR(DAY(A209)&lt;&gt;1,A209&lt;&gt;INT(A209)),"Competência inválida",IF(D209&lt;0,"Meta negativa",IF(COUNTIFS($A$8:$A$247,A209,$B$8:$B$247,B209)&gt;1,"Meta duplicada",IF(D209=0,"Meta zero: sem %","")))))))</x:f>
      </x:c>
    </x:row>
    <x:row r="210" ht="22" customHeight="1">
      <x:c r="A210" s="38"/>
      <x:c r="B210" s="32"/>
      <x:c r="C210" s="32"/>
      <x:c r="D210" s="40"/>
      <x:c r="E210" s="32"/>
      <x:c r="F210" s="24" t="str">
        <x:f>IF(COUNTA(A210:E210)=0,"",IF(OR(A210="",B210="",C210="",D210=""),"Completar campos",IF(OR(NOT(ISNUMBER(A210)),NOT(ISNUMBER(D210))),"Revisar data/valor",IF(OR(DAY(A210)&lt;&gt;1,A210&lt;&gt;INT(A210)),"Competência inválida",IF(D210&lt;0,"Meta negativa",IF(COUNTIFS($A$8:$A$247,A210,$B$8:$B$247,B210)&gt;1,"Meta duplicada",IF(D210=0,"Meta zero: sem %","")))))))</x:f>
      </x:c>
    </x:row>
    <x:row r="211" ht="22" customHeight="1">
      <x:c r="A211" s="38"/>
      <x:c r="B211" s="32"/>
      <x:c r="C211" s="32"/>
      <x:c r="D211" s="40"/>
      <x:c r="E211" s="32"/>
      <x:c r="F211" s="24" t="str">
        <x:f>IF(COUNTA(A211:E211)=0,"",IF(OR(A211="",B211="",C211="",D211=""),"Completar campos",IF(OR(NOT(ISNUMBER(A211)),NOT(ISNUMBER(D211))),"Revisar data/valor",IF(OR(DAY(A211)&lt;&gt;1,A211&lt;&gt;INT(A211)),"Competência inválida",IF(D211&lt;0,"Meta negativa",IF(COUNTIFS($A$8:$A$247,A211,$B$8:$B$247,B211)&gt;1,"Meta duplicada",IF(D211=0,"Meta zero: sem %","")))))))</x:f>
      </x:c>
    </x:row>
    <x:row r="212" ht="22" customHeight="1">
      <x:c r="A212" s="38"/>
      <x:c r="B212" s="32"/>
      <x:c r="C212" s="32"/>
      <x:c r="D212" s="40"/>
      <x:c r="E212" s="32"/>
      <x:c r="F212" s="24" t="str">
        <x:f>IF(COUNTA(A212:E212)=0,"",IF(OR(A212="",B212="",C212="",D212=""),"Completar campos",IF(OR(NOT(ISNUMBER(A212)),NOT(ISNUMBER(D212))),"Revisar data/valor",IF(OR(DAY(A212)&lt;&gt;1,A212&lt;&gt;INT(A212)),"Competência inválida",IF(D212&lt;0,"Meta negativa",IF(COUNTIFS($A$8:$A$247,A212,$B$8:$B$247,B212)&gt;1,"Meta duplicada",IF(D212=0,"Meta zero: sem %","")))))))</x:f>
      </x:c>
    </x:row>
    <x:row r="213" ht="22" customHeight="1">
      <x:c r="A213" s="38"/>
      <x:c r="B213" s="32"/>
      <x:c r="C213" s="32"/>
      <x:c r="D213" s="40"/>
      <x:c r="E213" s="32"/>
      <x:c r="F213" s="24" t="str">
        <x:f>IF(COUNTA(A213:E213)=0,"",IF(OR(A213="",B213="",C213="",D213=""),"Completar campos",IF(OR(NOT(ISNUMBER(A213)),NOT(ISNUMBER(D213))),"Revisar data/valor",IF(OR(DAY(A213)&lt;&gt;1,A213&lt;&gt;INT(A213)),"Competência inválida",IF(D213&lt;0,"Meta negativa",IF(COUNTIFS($A$8:$A$247,A213,$B$8:$B$247,B213)&gt;1,"Meta duplicada",IF(D213=0,"Meta zero: sem %","")))))))</x:f>
      </x:c>
    </x:row>
    <x:row r="214" ht="22" customHeight="1">
      <x:c r="A214" s="38"/>
      <x:c r="B214" s="32"/>
      <x:c r="C214" s="32"/>
      <x:c r="D214" s="40"/>
      <x:c r="E214" s="32"/>
      <x:c r="F214" s="24" t="str">
        <x:f>IF(COUNTA(A214:E214)=0,"",IF(OR(A214="",B214="",C214="",D214=""),"Completar campos",IF(OR(NOT(ISNUMBER(A214)),NOT(ISNUMBER(D214))),"Revisar data/valor",IF(OR(DAY(A214)&lt;&gt;1,A214&lt;&gt;INT(A214)),"Competência inválida",IF(D214&lt;0,"Meta negativa",IF(COUNTIFS($A$8:$A$247,A214,$B$8:$B$247,B214)&gt;1,"Meta duplicada",IF(D214=0,"Meta zero: sem %","")))))))</x:f>
      </x:c>
    </x:row>
    <x:row r="215" ht="22" customHeight="1">
      <x:c r="A215" s="38"/>
      <x:c r="B215" s="32"/>
      <x:c r="C215" s="32"/>
      <x:c r="D215" s="40"/>
      <x:c r="E215" s="32"/>
      <x:c r="F215" s="24" t="str">
        <x:f>IF(COUNTA(A215:E215)=0,"",IF(OR(A215="",B215="",C215="",D215=""),"Completar campos",IF(OR(NOT(ISNUMBER(A215)),NOT(ISNUMBER(D215))),"Revisar data/valor",IF(OR(DAY(A215)&lt;&gt;1,A215&lt;&gt;INT(A215)),"Competência inválida",IF(D215&lt;0,"Meta negativa",IF(COUNTIFS($A$8:$A$247,A215,$B$8:$B$247,B215)&gt;1,"Meta duplicada",IF(D215=0,"Meta zero: sem %","")))))))</x:f>
      </x:c>
    </x:row>
    <x:row r="216" ht="22" customHeight="1">
      <x:c r="A216" s="38"/>
      <x:c r="B216" s="32"/>
      <x:c r="C216" s="32"/>
      <x:c r="D216" s="40"/>
      <x:c r="E216" s="32"/>
      <x:c r="F216" s="24" t="str">
        <x:f>IF(COUNTA(A216:E216)=0,"",IF(OR(A216="",B216="",C216="",D216=""),"Completar campos",IF(OR(NOT(ISNUMBER(A216)),NOT(ISNUMBER(D216))),"Revisar data/valor",IF(OR(DAY(A216)&lt;&gt;1,A216&lt;&gt;INT(A216)),"Competência inválida",IF(D216&lt;0,"Meta negativa",IF(COUNTIFS($A$8:$A$247,A216,$B$8:$B$247,B216)&gt;1,"Meta duplicada",IF(D216=0,"Meta zero: sem %","")))))))</x:f>
      </x:c>
    </x:row>
    <x:row r="217" ht="22" customHeight="1">
      <x:c r="A217" s="38"/>
      <x:c r="B217" s="32"/>
      <x:c r="C217" s="32"/>
      <x:c r="D217" s="40"/>
      <x:c r="E217" s="32"/>
      <x:c r="F217" s="24" t="str">
        <x:f>IF(COUNTA(A217:E217)=0,"",IF(OR(A217="",B217="",C217="",D217=""),"Completar campos",IF(OR(NOT(ISNUMBER(A217)),NOT(ISNUMBER(D217))),"Revisar data/valor",IF(OR(DAY(A217)&lt;&gt;1,A217&lt;&gt;INT(A217)),"Competência inválida",IF(D217&lt;0,"Meta negativa",IF(COUNTIFS($A$8:$A$247,A217,$B$8:$B$247,B217)&gt;1,"Meta duplicada",IF(D217=0,"Meta zero: sem %","")))))))</x:f>
      </x:c>
    </x:row>
    <x:row r="218" ht="22" customHeight="1">
      <x:c r="A218" s="38"/>
      <x:c r="B218" s="32"/>
      <x:c r="C218" s="32"/>
      <x:c r="D218" s="40"/>
      <x:c r="E218" s="32"/>
      <x:c r="F218" s="24" t="str">
        <x:f>IF(COUNTA(A218:E218)=0,"",IF(OR(A218="",B218="",C218="",D218=""),"Completar campos",IF(OR(NOT(ISNUMBER(A218)),NOT(ISNUMBER(D218))),"Revisar data/valor",IF(OR(DAY(A218)&lt;&gt;1,A218&lt;&gt;INT(A218)),"Competência inválida",IF(D218&lt;0,"Meta negativa",IF(COUNTIFS($A$8:$A$247,A218,$B$8:$B$247,B218)&gt;1,"Meta duplicada",IF(D218=0,"Meta zero: sem %","")))))))</x:f>
      </x:c>
    </x:row>
    <x:row r="219" ht="22" customHeight="1">
      <x:c r="A219" s="38"/>
      <x:c r="B219" s="32"/>
      <x:c r="C219" s="32"/>
      <x:c r="D219" s="40"/>
      <x:c r="E219" s="32"/>
      <x:c r="F219" s="24" t="str">
        <x:f>IF(COUNTA(A219:E219)=0,"",IF(OR(A219="",B219="",C219="",D219=""),"Completar campos",IF(OR(NOT(ISNUMBER(A219)),NOT(ISNUMBER(D219))),"Revisar data/valor",IF(OR(DAY(A219)&lt;&gt;1,A219&lt;&gt;INT(A219)),"Competência inválida",IF(D219&lt;0,"Meta negativa",IF(COUNTIFS($A$8:$A$247,A219,$B$8:$B$247,B219)&gt;1,"Meta duplicada",IF(D219=0,"Meta zero: sem %","")))))))</x:f>
      </x:c>
    </x:row>
    <x:row r="220" ht="22" customHeight="1">
      <x:c r="A220" s="38"/>
      <x:c r="B220" s="32"/>
      <x:c r="C220" s="32"/>
      <x:c r="D220" s="40"/>
      <x:c r="E220" s="32"/>
      <x:c r="F220" s="24" t="str">
        <x:f>IF(COUNTA(A220:E220)=0,"",IF(OR(A220="",B220="",C220="",D220=""),"Completar campos",IF(OR(NOT(ISNUMBER(A220)),NOT(ISNUMBER(D220))),"Revisar data/valor",IF(OR(DAY(A220)&lt;&gt;1,A220&lt;&gt;INT(A220)),"Competência inválida",IF(D220&lt;0,"Meta negativa",IF(COUNTIFS($A$8:$A$247,A220,$B$8:$B$247,B220)&gt;1,"Meta duplicada",IF(D220=0,"Meta zero: sem %","")))))))</x:f>
      </x:c>
    </x:row>
    <x:row r="221" ht="22" customHeight="1">
      <x:c r="A221" s="38"/>
      <x:c r="B221" s="32"/>
      <x:c r="C221" s="32"/>
      <x:c r="D221" s="40"/>
      <x:c r="E221" s="32"/>
      <x:c r="F221" s="24" t="str">
        <x:f>IF(COUNTA(A221:E221)=0,"",IF(OR(A221="",B221="",C221="",D221=""),"Completar campos",IF(OR(NOT(ISNUMBER(A221)),NOT(ISNUMBER(D221))),"Revisar data/valor",IF(OR(DAY(A221)&lt;&gt;1,A221&lt;&gt;INT(A221)),"Competência inválida",IF(D221&lt;0,"Meta negativa",IF(COUNTIFS($A$8:$A$247,A221,$B$8:$B$247,B221)&gt;1,"Meta duplicada",IF(D221=0,"Meta zero: sem %","")))))))</x:f>
      </x:c>
    </x:row>
    <x:row r="222" ht="22" customHeight="1">
      <x:c r="A222" s="38"/>
      <x:c r="B222" s="32"/>
      <x:c r="C222" s="32"/>
      <x:c r="D222" s="40"/>
      <x:c r="E222" s="32"/>
      <x:c r="F222" s="24" t="str">
        <x:f>IF(COUNTA(A222:E222)=0,"",IF(OR(A222="",B222="",C222="",D222=""),"Completar campos",IF(OR(NOT(ISNUMBER(A222)),NOT(ISNUMBER(D222))),"Revisar data/valor",IF(OR(DAY(A222)&lt;&gt;1,A222&lt;&gt;INT(A222)),"Competência inválida",IF(D222&lt;0,"Meta negativa",IF(COUNTIFS($A$8:$A$247,A222,$B$8:$B$247,B222)&gt;1,"Meta duplicada",IF(D222=0,"Meta zero: sem %","")))))))</x:f>
      </x:c>
    </x:row>
    <x:row r="223" ht="22" customHeight="1">
      <x:c r="A223" s="38"/>
      <x:c r="B223" s="32"/>
      <x:c r="C223" s="32"/>
      <x:c r="D223" s="40"/>
      <x:c r="E223" s="32"/>
      <x:c r="F223" s="24" t="str">
        <x:f>IF(COUNTA(A223:E223)=0,"",IF(OR(A223="",B223="",C223="",D223=""),"Completar campos",IF(OR(NOT(ISNUMBER(A223)),NOT(ISNUMBER(D223))),"Revisar data/valor",IF(OR(DAY(A223)&lt;&gt;1,A223&lt;&gt;INT(A223)),"Competência inválida",IF(D223&lt;0,"Meta negativa",IF(COUNTIFS($A$8:$A$247,A223,$B$8:$B$247,B223)&gt;1,"Meta duplicada",IF(D223=0,"Meta zero: sem %","")))))))</x:f>
      </x:c>
    </x:row>
    <x:row r="224" ht="22" customHeight="1">
      <x:c r="A224" s="38"/>
      <x:c r="B224" s="32"/>
      <x:c r="C224" s="32"/>
      <x:c r="D224" s="40"/>
      <x:c r="E224" s="32"/>
      <x:c r="F224" s="24" t="str">
        <x:f>IF(COUNTA(A224:E224)=0,"",IF(OR(A224="",B224="",C224="",D224=""),"Completar campos",IF(OR(NOT(ISNUMBER(A224)),NOT(ISNUMBER(D224))),"Revisar data/valor",IF(OR(DAY(A224)&lt;&gt;1,A224&lt;&gt;INT(A224)),"Competência inválida",IF(D224&lt;0,"Meta negativa",IF(COUNTIFS($A$8:$A$247,A224,$B$8:$B$247,B224)&gt;1,"Meta duplicada",IF(D224=0,"Meta zero: sem %","")))))))</x:f>
      </x:c>
    </x:row>
    <x:row r="225" ht="22" customHeight="1">
      <x:c r="A225" s="38"/>
      <x:c r="B225" s="32"/>
      <x:c r="C225" s="32"/>
      <x:c r="D225" s="40"/>
      <x:c r="E225" s="32"/>
      <x:c r="F225" s="24" t="str">
        <x:f>IF(COUNTA(A225:E225)=0,"",IF(OR(A225="",B225="",C225="",D225=""),"Completar campos",IF(OR(NOT(ISNUMBER(A225)),NOT(ISNUMBER(D225))),"Revisar data/valor",IF(OR(DAY(A225)&lt;&gt;1,A225&lt;&gt;INT(A225)),"Competência inválida",IF(D225&lt;0,"Meta negativa",IF(COUNTIFS($A$8:$A$247,A225,$B$8:$B$247,B225)&gt;1,"Meta duplicada",IF(D225=0,"Meta zero: sem %","")))))))</x:f>
      </x:c>
    </x:row>
    <x:row r="226" ht="22" customHeight="1">
      <x:c r="A226" s="38"/>
      <x:c r="B226" s="32"/>
      <x:c r="C226" s="32"/>
      <x:c r="D226" s="40"/>
      <x:c r="E226" s="32"/>
      <x:c r="F226" s="24" t="str">
        <x:f>IF(COUNTA(A226:E226)=0,"",IF(OR(A226="",B226="",C226="",D226=""),"Completar campos",IF(OR(NOT(ISNUMBER(A226)),NOT(ISNUMBER(D226))),"Revisar data/valor",IF(OR(DAY(A226)&lt;&gt;1,A226&lt;&gt;INT(A226)),"Competência inválida",IF(D226&lt;0,"Meta negativa",IF(COUNTIFS($A$8:$A$247,A226,$B$8:$B$247,B226)&gt;1,"Meta duplicada",IF(D226=0,"Meta zero: sem %","")))))))</x:f>
      </x:c>
    </x:row>
    <x:row r="227" ht="22" customHeight="1">
      <x:c r="A227" s="38"/>
      <x:c r="B227" s="32"/>
      <x:c r="C227" s="32"/>
      <x:c r="D227" s="40"/>
      <x:c r="E227" s="32"/>
      <x:c r="F227" s="24" t="str">
        <x:f>IF(COUNTA(A227:E227)=0,"",IF(OR(A227="",B227="",C227="",D227=""),"Completar campos",IF(OR(NOT(ISNUMBER(A227)),NOT(ISNUMBER(D227))),"Revisar data/valor",IF(OR(DAY(A227)&lt;&gt;1,A227&lt;&gt;INT(A227)),"Competência inválida",IF(D227&lt;0,"Meta negativa",IF(COUNTIFS($A$8:$A$247,A227,$B$8:$B$247,B227)&gt;1,"Meta duplicada",IF(D227=0,"Meta zero: sem %","")))))))</x:f>
      </x:c>
    </x:row>
    <x:row r="228" ht="22" customHeight="1">
      <x:c r="A228" s="38"/>
      <x:c r="B228" s="32"/>
      <x:c r="C228" s="32"/>
      <x:c r="D228" s="40"/>
      <x:c r="E228" s="32"/>
      <x:c r="F228" s="24" t="str">
        <x:f>IF(COUNTA(A228:E228)=0,"",IF(OR(A228="",B228="",C228="",D228=""),"Completar campos",IF(OR(NOT(ISNUMBER(A228)),NOT(ISNUMBER(D228))),"Revisar data/valor",IF(OR(DAY(A228)&lt;&gt;1,A228&lt;&gt;INT(A228)),"Competência inválida",IF(D228&lt;0,"Meta negativa",IF(COUNTIFS($A$8:$A$247,A228,$B$8:$B$247,B228)&gt;1,"Meta duplicada",IF(D228=0,"Meta zero: sem %","")))))))</x:f>
      </x:c>
    </x:row>
    <x:row r="229" ht="22" customHeight="1">
      <x:c r="A229" s="38"/>
      <x:c r="B229" s="32"/>
      <x:c r="C229" s="32"/>
      <x:c r="D229" s="40"/>
      <x:c r="E229" s="32"/>
      <x:c r="F229" s="24" t="str">
        <x:f>IF(COUNTA(A229:E229)=0,"",IF(OR(A229="",B229="",C229="",D229=""),"Completar campos",IF(OR(NOT(ISNUMBER(A229)),NOT(ISNUMBER(D229))),"Revisar data/valor",IF(OR(DAY(A229)&lt;&gt;1,A229&lt;&gt;INT(A229)),"Competência inválida",IF(D229&lt;0,"Meta negativa",IF(COUNTIFS($A$8:$A$247,A229,$B$8:$B$247,B229)&gt;1,"Meta duplicada",IF(D229=0,"Meta zero: sem %","")))))))</x:f>
      </x:c>
    </x:row>
    <x:row r="230" ht="22" customHeight="1">
      <x:c r="A230" s="38"/>
      <x:c r="B230" s="32"/>
      <x:c r="C230" s="32"/>
      <x:c r="D230" s="40"/>
      <x:c r="E230" s="32"/>
      <x:c r="F230" s="24" t="str">
        <x:f>IF(COUNTA(A230:E230)=0,"",IF(OR(A230="",B230="",C230="",D230=""),"Completar campos",IF(OR(NOT(ISNUMBER(A230)),NOT(ISNUMBER(D230))),"Revisar data/valor",IF(OR(DAY(A230)&lt;&gt;1,A230&lt;&gt;INT(A230)),"Competência inválida",IF(D230&lt;0,"Meta negativa",IF(COUNTIFS($A$8:$A$247,A230,$B$8:$B$247,B230)&gt;1,"Meta duplicada",IF(D230=0,"Meta zero: sem %","")))))))</x:f>
      </x:c>
    </x:row>
    <x:row r="231" ht="22" customHeight="1">
      <x:c r="A231" s="38"/>
      <x:c r="B231" s="32"/>
      <x:c r="C231" s="32"/>
      <x:c r="D231" s="40"/>
      <x:c r="E231" s="32"/>
      <x:c r="F231" s="24" t="str">
        <x:f>IF(COUNTA(A231:E231)=0,"",IF(OR(A231="",B231="",C231="",D231=""),"Completar campos",IF(OR(NOT(ISNUMBER(A231)),NOT(ISNUMBER(D231))),"Revisar data/valor",IF(OR(DAY(A231)&lt;&gt;1,A231&lt;&gt;INT(A231)),"Competência inválida",IF(D231&lt;0,"Meta negativa",IF(COUNTIFS($A$8:$A$247,A231,$B$8:$B$247,B231)&gt;1,"Meta duplicada",IF(D231=0,"Meta zero: sem %","")))))))</x:f>
      </x:c>
    </x:row>
    <x:row r="232" ht="22" customHeight="1">
      <x:c r="A232" s="38"/>
      <x:c r="B232" s="32"/>
      <x:c r="C232" s="32"/>
      <x:c r="D232" s="40"/>
      <x:c r="E232" s="32"/>
      <x:c r="F232" s="24" t="str">
        <x:f>IF(COUNTA(A232:E232)=0,"",IF(OR(A232="",B232="",C232="",D232=""),"Completar campos",IF(OR(NOT(ISNUMBER(A232)),NOT(ISNUMBER(D232))),"Revisar data/valor",IF(OR(DAY(A232)&lt;&gt;1,A232&lt;&gt;INT(A232)),"Competência inválida",IF(D232&lt;0,"Meta negativa",IF(COUNTIFS($A$8:$A$247,A232,$B$8:$B$247,B232)&gt;1,"Meta duplicada",IF(D232=0,"Meta zero: sem %","")))))))</x:f>
      </x:c>
    </x:row>
    <x:row r="233" ht="22" customHeight="1">
      <x:c r="A233" s="38"/>
      <x:c r="B233" s="32"/>
      <x:c r="C233" s="32"/>
      <x:c r="D233" s="40"/>
      <x:c r="E233" s="32"/>
      <x:c r="F233" s="24" t="str">
        <x:f>IF(COUNTA(A233:E233)=0,"",IF(OR(A233="",B233="",C233="",D233=""),"Completar campos",IF(OR(NOT(ISNUMBER(A233)),NOT(ISNUMBER(D233))),"Revisar data/valor",IF(OR(DAY(A233)&lt;&gt;1,A233&lt;&gt;INT(A233)),"Competência inválida",IF(D233&lt;0,"Meta negativa",IF(COUNTIFS($A$8:$A$247,A233,$B$8:$B$247,B233)&gt;1,"Meta duplicada",IF(D233=0,"Meta zero: sem %","")))))))</x:f>
      </x:c>
    </x:row>
    <x:row r="234" ht="22" customHeight="1">
      <x:c r="A234" s="38"/>
      <x:c r="B234" s="32"/>
      <x:c r="C234" s="32"/>
      <x:c r="D234" s="40"/>
      <x:c r="E234" s="32"/>
      <x:c r="F234" s="24" t="str">
        <x:f>IF(COUNTA(A234:E234)=0,"",IF(OR(A234="",B234="",C234="",D234=""),"Completar campos",IF(OR(NOT(ISNUMBER(A234)),NOT(ISNUMBER(D234))),"Revisar data/valor",IF(OR(DAY(A234)&lt;&gt;1,A234&lt;&gt;INT(A234)),"Competência inválida",IF(D234&lt;0,"Meta negativa",IF(COUNTIFS($A$8:$A$247,A234,$B$8:$B$247,B234)&gt;1,"Meta duplicada",IF(D234=0,"Meta zero: sem %","")))))))</x:f>
      </x:c>
    </x:row>
    <x:row r="235" ht="22" customHeight="1">
      <x:c r="A235" s="38"/>
      <x:c r="B235" s="32"/>
      <x:c r="C235" s="32"/>
      <x:c r="D235" s="40"/>
      <x:c r="E235" s="32"/>
      <x:c r="F235" s="24" t="str">
        <x:f>IF(COUNTA(A235:E235)=0,"",IF(OR(A235="",B235="",C235="",D235=""),"Completar campos",IF(OR(NOT(ISNUMBER(A235)),NOT(ISNUMBER(D235))),"Revisar data/valor",IF(OR(DAY(A235)&lt;&gt;1,A235&lt;&gt;INT(A235)),"Competência inválida",IF(D235&lt;0,"Meta negativa",IF(COUNTIFS($A$8:$A$247,A235,$B$8:$B$247,B235)&gt;1,"Meta duplicada",IF(D235=0,"Meta zero: sem %","")))))))</x:f>
      </x:c>
    </x:row>
    <x:row r="236" ht="22" customHeight="1">
      <x:c r="A236" s="38"/>
      <x:c r="B236" s="32"/>
      <x:c r="C236" s="32"/>
      <x:c r="D236" s="40"/>
      <x:c r="E236" s="32"/>
      <x:c r="F236" s="24" t="str">
        <x:f>IF(COUNTA(A236:E236)=0,"",IF(OR(A236="",B236="",C236="",D236=""),"Completar campos",IF(OR(NOT(ISNUMBER(A236)),NOT(ISNUMBER(D236))),"Revisar data/valor",IF(OR(DAY(A236)&lt;&gt;1,A236&lt;&gt;INT(A236)),"Competência inválida",IF(D236&lt;0,"Meta negativa",IF(COUNTIFS($A$8:$A$247,A236,$B$8:$B$247,B236)&gt;1,"Meta duplicada",IF(D236=0,"Meta zero: sem %","")))))))</x:f>
      </x:c>
    </x:row>
    <x:row r="237" ht="22" customHeight="1">
      <x:c r="A237" s="38"/>
      <x:c r="B237" s="32"/>
      <x:c r="C237" s="32"/>
      <x:c r="D237" s="40"/>
      <x:c r="E237" s="32"/>
      <x:c r="F237" s="24" t="str">
        <x:f>IF(COUNTA(A237:E237)=0,"",IF(OR(A237="",B237="",C237="",D237=""),"Completar campos",IF(OR(NOT(ISNUMBER(A237)),NOT(ISNUMBER(D237))),"Revisar data/valor",IF(OR(DAY(A237)&lt;&gt;1,A237&lt;&gt;INT(A237)),"Competência inválida",IF(D237&lt;0,"Meta negativa",IF(COUNTIFS($A$8:$A$247,A237,$B$8:$B$247,B237)&gt;1,"Meta duplicada",IF(D237=0,"Meta zero: sem %","")))))))</x:f>
      </x:c>
    </x:row>
    <x:row r="238" ht="22" customHeight="1">
      <x:c r="A238" s="38"/>
      <x:c r="B238" s="32"/>
      <x:c r="C238" s="32"/>
      <x:c r="D238" s="40"/>
      <x:c r="E238" s="32"/>
      <x:c r="F238" s="24" t="str">
        <x:f>IF(COUNTA(A238:E238)=0,"",IF(OR(A238="",B238="",C238="",D238=""),"Completar campos",IF(OR(NOT(ISNUMBER(A238)),NOT(ISNUMBER(D238))),"Revisar data/valor",IF(OR(DAY(A238)&lt;&gt;1,A238&lt;&gt;INT(A238)),"Competência inválida",IF(D238&lt;0,"Meta negativa",IF(COUNTIFS($A$8:$A$247,A238,$B$8:$B$247,B238)&gt;1,"Meta duplicada",IF(D238=0,"Meta zero: sem %","")))))))</x:f>
      </x:c>
    </x:row>
    <x:row r="239" ht="22" customHeight="1">
      <x:c r="A239" s="38"/>
      <x:c r="B239" s="32"/>
      <x:c r="C239" s="32"/>
      <x:c r="D239" s="40"/>
      <x:c r="E239" s="32"/>
      <x:c r="F239" s="24" t="str">
        <x:f>IF(COUNTA(A239:E239)=0,"",IF(OR(A239="",B239="",C239="",D239=""),"Completar campos",IF(OR(NOT(ISNUMBER(A239)),NOT(ISNUMBER(D239))),"Revisar data/valor",IF(OR(DAY(A239)&lt;&gt;1,A239&lt;&gt;INT(A239)),"Competência inválida",IF(D239&lt;0,"Meta negativa",IF(COUNTIFS($A$8:$A$247,A239,$B$8:$B$247,B239)&gt;1,"Meta duplicada",IF(D239=0,"Meta zero: sem %","")))))))</x:f>
      </x:c>
    </x:row>
    <x:row r="240" ht="22" customHeight="1">
      <x:c r="A240" s="38"/>
      <x:c r="B240" s="32"/>
      <x:c r="C240" s="32"/>
      <x:c r="D240" s="40"/>
      <x:c r="E240" s="32"/>
      <x:c r="F240" s="24" t="str">
        <x:f>IF(COUNTA(A240:E240)=0,"",IF(OR(A240="",B240="",C240="",D240=""),"Completar campos",IF(OR(NOT(ISNUMBER(A240)),NOT(ISNUMBER(D240))),"Revisar data/valor",IF(OR(DAY(A240)&lt;&gt;1,A240&lt;&gt;INT(A240)),"Competência inválida",IF(D240&lt;0,"Meta negativa",IF(COUNTIFS($A$8:$A$247,A240,$B$8:$B$247,B240)&gt;1,"Meta duplicada",IF(D240=0,"Meta zero: sem %","")))))))</x:f>
      </x:c>
    </x:row>
    <x:row r="241" ht="22" customHeight="1">
      <x:c r="A241" s="38"/>
      <x:c r="B241" s="32"/>
      <x:c r="C241" s="32"/>
      <x:c r="D241" s="40"/>
      <x:c r="E241" s="32"/>
      <x:c r="F241" s="24" t="str">
        <x:f>IF(COUNTA(A241:E241)=0,"",IF(OR(A241="",B241="",C241="",D241=""),"Completar campos",IF(OR(NOT(ISNUMBER(A241)),NOT(ISNUMBER(D241))),"Revisar data/valor",IF(OR(DAY(A241)&lt;&gt;1,A241&lt;&gt;INT(A241)),"Competência inválida",IF(D241&lt;0,"Meta negativa",IF(COUNTIFS($A$8:$A$247,A241,$B$8:$B$247,B241)&gt;1,"Meta duplicada",IF(D241=0,"Meta zero: sem %","")))))))</x:f>
      </x:c>
    </x:row>
    <x:row r="242" ht="22" customHeight="1">
      <x:c r="A242" s="38"/>
      <x:c r="B242" s="32"/>
      <x:c r="C242" s="32"/>
      <x:c r="D242" s="40"/>
      <x:c r="E242" s="32"/>
      <x:c r="F242" s="24" t="str">
        <x:f>IF(COUNTA(A242:E242)=0,"",IF(OR(A242="",B242="",C242="",D242=""),"Completar campos",IF(OR(NOT(ISNUMBER(A242)),NOT(ISNUMBER(D242))),"Revisar data/valor",IF(OR(DAY(A242)&lt;&gt;1,A242&lt;&gt;INT(A242)),"Competência inválida",IF(D242&lt;0,"Meta negativa",IF(COUNTIFS($A$8:$A$247,A242,$B$8:$B$247,B242)&gt;1,"Meta duplicada",IF(D242=0,"Meta zero: sem %","")))))))</x:f>
      </x:c>
    </x:row>
    <x:row r="243" ht="22" customHeight="1">
      <x:c r="A243" s="38"/>
      <x:c r="B243" s="32"/>
      <x:c r="C243" s="32"/>
      <x:c r="D243" s="40"/>
      <x:c r="E243" s="32"/>
      <x:c r="F243" s="24" t="str">
        <x:f>IF(COUNTA(A243:E243)=0,"",IF(OR(A243="",B243="",C243="",D243=""),"Completar campos",IF(OR(NOT(ISNUMBER(A243)),NOT(ISNUMBER(D243))),"Revisar data/valor",IF(OR(DAY(A243)&lt;&gt;1,A243&lt;&gt;INT(A243)),"Competência inválida",IF(D243&lt;0,"Meta negativa",IF(COUNTIFS($A$8:$A$247,A243,$B$8:$B$247,B243)&gt;1,"Meta duplicada",IF(D243=0,"Meta zero: sem %","")))))))</x:f>
      </x:c>
    </x:row>
    <x:row r="244" ht="22" customHeight="1">
      <x:c r="A244" s="38"/>
      <x:c r="B244" s="32"/>
      <x:c r="C244" s="32"/>
      <x:c r="D244" s="40"/>
      <x:c r="E244" s="32"/>
      <x:c r="F244" s="24" t="str">
        <x:f>IF(COUNTA(A244:E244)=0,"",IF(OR(A244="",B244="",C244="",D244=""),"Completar campos",IF(OR(NOT(ISNUMBER(A244)),NOT(ISNUMBER(D244))),"Revisar data/valor",IF(OR(DAY(A244)&lt;&gt;1,A244&lt;&gt;INT(A244)),"Competência inválida",IF(D244&lt;0,"Meta negativa",IF(COUNTIFS($A$8:$A$247,A244,$B$8:$B$247,B244)&gt;1,"Meta duplicada",IF(D244=0,"Meta zero: sem %","")))))))</x:f>
      </x:c>
    </x:row>
    <x:row r="245" ht="22" customHeight="1">
      <x:c r="A245" s="38"/>
      <x:c r="B245" s="32"/>
      <x:c r="C245" s="32"/>
      <x:c r="D245" s="40"/>
      <x:c r="E245" s="32"/>
      <x:c r="F245" s="24" t="str">
        <x:f>IF(COUNTA(A245:E245)=0,"",IF(OR(A245="",B245="",C245="",D245=""),"Completar campos",IF(OR(NOT(ISNUMBER(A245)),NOT(ISNUMBER(D245))),"Revisar data/valor",IF(OR(DAY(A245)&lt;&gt;1,A245&lt;&gt;INT(A245)),"Competência inválida",IF(D245&lt;0,"Meta negativa",IF(COUNTIFS($A$8:$A$247,A245,$B$8:$B$247,B245)&gt;1,"Meta duplicada",IF(D245=0,"Meta zero: sem %","")))))))</x:f>
      </x:c>
    </x:row>
    <x:row r="246" ht="22" customHeight="1">
      <x:c r="A246" s="38"/>
      <x:c r="B246" s="32"/>
      <x:c r="C246" s="32"/>
      <x:c r="D246" s="40"/>
      <x:c r="E246" s="32"/>
      <x:c r="F246" s="24" t="str">
        <x:f>IF(COUNTA(A246:E246)=0,"",IF(OR(A246="",B246="",C246="",D246=""),"Completar campos",IF(OR(NOT(ISNUMBER(A246)),NOT(ISNUMBER(D246))),"Revisar data/valor",IF(OR(DAY(A246)&lt;&gt;1,A246&lt;&gt;INT(A246)),"Competência inválida",IF(D246&lt;0,"Meta negativa",IF(COUNTIFS($A$8:$A$247,A246,$B$8:$B$247,B246)&gt;1,"Meta duplicada",IF(D246=0,"Meta zero: sem %","")))))))</x:f>
      </x:c>
    </x:row>
    <x:row r="247" ht="22" customHeight="1">
      <x:c r="A247" s="38"/>
      <x:c r="B247" s="32"/>
      <x:c r="C247" s="32"/>
      <x:c r="D247" s="40"/>
      <x:c r="E247" s="32"/>
      <x:c r="F247" s="24" t="str">
        <x:f>IF(COUNTA(A247:E247)=0,"",IF(OR(A247="",B247="",C247="",D247=""),"Completar campos",IF(OR(NOT(ISNUMBER(A247)),NOT(ISNUMBER(D247))),"Revisar data/valor",IF(OR(DAY(A247)&lt;&gt;1,A247&lt;&gt;INT(A247)),"Competência inválida",IF(D247&lt;0,"Meta negativa",IF(COUNTIFS($A$8:$A$247,A247,$B$8:$B$247,B247)&gt;1,"Meta duplicada",IF(D247=0,"Meta zero: sem %","")))))))</x:f>
      </x:c>
    </x:row>
  </x:sheetData>
  <x:mergeCells>
    <x:mergeCell ref="A1:F1"/>
    <x:mergeCell ref="A2:F2"/>
  </x:mergeCells>
  <x:conditionalFormatting sqref="F8:F247">
    <x:cfRule type="expression" dxfId="0" priority="1">
      <x:formula>F8&lt;&gt;""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621e7abd74b04b3d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35" hidden="0" customWidth="1"/>
    <x:col min="7" max="7" width="26" hidden="0" customWidth="1"/>
  </x:cols>
  <x:sheetData>
    <x:row r="1" ht="40" customHeight="1">
      <x:c r="A1" s="7" t="str">
        <x:v>Vendas &amp; atribuição</x:v>
      </x:c>
      <x:c r="B1" s="7"/>
      <x:c r="C1" s="7"/>
      <x:c r="D1" s="7"/>
      <x:c r="E1" s="7"/>
      <x:c r="F1" s="7"/>
      <x:c r="G1" s="7"/>
    </x:row>
    <x:row r="2" ht="30" customHeight="1">
      <x:c r="A2" s="11" t="str">
        <x:v>Uma linha por registro atribuído · 1.000 linhas preparadas · apenas Confirmada entra no realizado</x:v>
      </x:c>
      <x:c r="B2" s="11"/>
      <x:c r="C2" s="11"/>
      <x:c r="D2" s="11"/>
      <x:c r="E2" s="11"/>
      <x:c r="F2" s="11"/>
      <x:c r="G2" s="11"/>
    </x:row>
    <x:row r="3" ht="22" customHeight="1">
      <x:c r="A3" s="3"/>
      <x:c r="B3" s="3"/>
      <x:c r="C3" s="3"/>
      <x:c r="D3" s="3"/>
      <x:c r="E3" s="3"/>
      <x:c r="F3" s="3"/>
      <x:c r="G3" s="3"/>
    </x:row>
    <x:row r="4" ht="22" customHeight="1">
      <x:c r="A4" s="3"/>
      <x:c r="B4" s="3"/>
      <x:c r="C4" s="3"/>
      <x:c r="D4" s="3"/>
      <x:c r="E4" s="3"/>
      <x:c r="F4" s="3"/>
      <x:c r="G4" s="3"/>
    </x:row>
    <x:row r="5" ht="22" customHeight="1">
      <x:c r="A5" s="3"/>
      <x:c r="B5" s="3"/>
      <x:c r="C5" s="3"/>
      <x:c r="D5" s="3"/>
      <x:c r="E5" s="3"/>
      <x:c r="F5" s="3"/>
      <x:c r="G5" s="3"/>
    </x:row>
    <x:row r="6" ht="22" customHeight="1">
      <x:c r="A6" s="3"/>
      <x:c r="B6" s="3"/>
      <x:c r="C6" s="3"/>
      <x:c r="D6" s="3"/>
      <x:c r="E6" s="3"/>
      <x:c r="F6" s="3"/>
      <x:c r="G6" s="3"/>
    </x:row>
    <x:row r="7" ht="34" customHeight="1">
      <x:c r="A7" s="22" t="str">
        <x:v>ID registro</x:v>
      </x:c>
      <x:c r="B7" s="22" t="str">
        <x:v>Data apuração</x:v>
      </x:c>
      <x:c r="C7" s="22" t="str">
        <x:v>ID vendedor</x:v>
      </x:c>
      <x:c r="D7" s="22" t="str">
        <x:v>Valor atribuído</x:v>
      </x:c>
      <x:c r="E7" s="22" t="str">
        <x:v>Status</x:v>
      </x:c>
      <x:c r="F7" s="22" t="str">
        <x:v>Documento / origem</x:v>
      </x:c>
      <x:c r="G7" s="22" t="str">
        <x:v>Alerta</x:v>
      </x:c>
    </x:row>
    <x:row r="8" ht="22" customHeight="1">
      <x:c r="A8" s="32" t="str">
        <x:v>R-001</x:v>
      </x:c>
      <x:c r="B8" s="34" t="n">
        <x:v>46083</x:v>
      </x:c>
      <x:c r="C8" s="32" t="str">
        <x:v>V01</x:v>
      </x:c>
      <x:c r="D8" s="40" t="n">
        <x:v>30000</x:v>
      </x:c>
      <x:c r="E8" s="32" t="str">
        <x:v>Confirmada</x:v>
      </x:c>
      <x:c r="F8" s="32" t="str">
        <x:v>Pedido 001</x:v>
      </x:c>
      <x:c r="G8" s="24" t="str">
        <x:f>IF(COUNTA(A8:F8)=0,"",IF(OR(A8="",B8="",C8="",D8="",E8=""),"Completar campos",IF(OR(NOT(ISNUMBER(B8)),NOT(ISNUMBER(D8))),"Revisar data/valor",IF(B8&lt;&gt;INT(B8),"Remover horário",IF(D8&lt;0,"Valor negativo",IF(COUNTIF($A$8:$A$1007,A8)&gt;1,"ID duplicado",IF(AND(E8&lt;&gt;"Confirmada",E8&lt;&gt;"Pendente",E8&lt;&gt;"Cancelada"),"Status inválido","")))))))</x:f>
      </x:c>
    </x:row>
    <x:row r="9" ht="22" customHeight="1">
      <x:c r="A9" s="32" t="str">
        <x:v>R-002</x:v>
      </x:c>
      <x:c r="B9" s="34" t="n">
        <x:v>46087</x:v>
      </x:c>
      <x:c r="C9" s="32" t="str">
        <x:v>V01</x:v>
      </x:c>
      <x:c r="D9" s="40" t="n">
        <x:v>25000</x:v>
      </x:c>
      <x:c r="E9" s="32" t="str">
        <x:v>Confirmada</x:v>
      </x:c>
      <x:c r="F9" s="32" t="str">
        <x:v>Pedido 002</x:v>
      </x:c>
      <x:c r="G9" s="24" t="str">
        <x:f>IF(COUNTA(A9:F9)=0,"",IF(OR(A9="",B9="",C9="",D9="",E9=""),"Completar campos",IF(OR(NOT(ISNUMBER(B9)),NOT(ISNUMBER(D9))),"Revisar data/valor",IF(B9&lt;&gt;INT(B9),"Remover horário",IF(D9&lt;0,"Valor negativo",IF(COUNTIF($A$8:$A$1007,A9)&gt;1,"ID duplicado",IF(AND(E9&lt;&gt;"Confirmada",E9&lt;&gt;"Pendente",E9&lt;&gt;"Cancelada"),"Status inválido","")))))))</x:f>
      </x:c>
    </x:row>
    <x:row r="10" ht="22" customHeight="1">
      <x:c r="A10" s="32" t="str">
        <x:v>R-003</x:v>
      </x:c>
      <x:c r="B10" s="34" t="n">
        <x:v>46093</x:v>
      </x:c>
      <x:c r="C10" s="32" t="str">
        <x:v>V01</x:v>
      </x:c>
      <x:c r="D10" s="40" t="n">
        <x:v>25000</x:v>
      </x:c>
      <x:c r="E10" s="32" t="str">
        <x:v>Confirmada</x:v>
      </x:c>
      <x:c r="F10" s="32" t="str">
        <x:v>Pedido 003</x:v>
      </x:c>
      <x:c r="G10" s="24" t="str">
        <x:f>IF(COUNTA(A10:F10)=0,"",IF(OR(A10="",B10="",C10="",D10="",E10=""),"Completar campos",IF(OR(NOT(ISNUMBER(B10)),NOT(ISNUMBER(D10))),"Revisar data/valor",IF(B10&lt;&gt;INT(B10),"Remover horário",IF(D10&lt;0,"Valor negativo",IF(COUNTIF($A$8:$A$1007,A10)&gt;1,"ID duplicado",IF(AND(E10&lt;&gt;"Confirmada",E10&lt;&gt;"Pendente",E10&lt;&gt;"Cancelada"),"Status inválido","")))))))</x:f>
      </x:c>
    </x:row>
    <x:row r="11" ht="22" customHeight="1">
      <x:c r="A11" s="32" t="str">
        <x:v>R-004</x:v>
      </x:c>
      <x:c r="B11" s="34" t="n">
        <x:v>46086</x:v>
      </x:c>
      <x:c r="C11" s="32" t="str">
        <x:v>V02</x:v>
      </x:c>
      <x:c r="D11" s="40" t="n">
        <x:v>50000</x:v>
      </x:c>
      <x:c r="E11" s="32" t="str">
        <x:v>Confirmada</x:v>
      </x:c>
      <x:c r="F11" s="32" t="str">
        <x:v>Pedido 004</x:v>
      </x:c>
      <x:c r="G11" s="24" t="str">
        <x:f>IF(COUNTA(A11:F11)=0,"",IF(OR(A11="",B11="",C11="",D11="",E11=""),"Completar campos",IF(OR(NOT(ISNUMBER(B11)),NOT(ISNUMBER(D11))),"Revisar data/valor",IF(B11&lt;&gt;INT(B11),"Remover horário",IF(D11&lt;0,"Valor negativo",IF(COUNTIF($A$8:$A$1007,A11)&gt;1,"ID duplicado",IF(AND(E11&lt;&gt;"Confirmada",E11&lt;&gt;"Pendente",E11&lt;&gt;"Cancelada"),"Status inválido","")))))))</x:f>
      </x:c>
    </x:row>
    <x:row r="12" ht="22" customHeight="1">
      <x:c r="A12" s="32" t="str">
        <x:v>R-005</x:v>
      </x:c>
      <x:c r="B12" s="34" t="n">
        <x:v>46091</x:v>
      </x:c>
      <x:c r="C12" s="32" t="str">
        <x:v>V01</x:v>
      </x:c>
      <x:c r="D12" s="40" t="n">
        <x:v>15000</x:v>
      </x:c>
      <x:c r="E12" s="32" t="str">
        <x:v>Pendente</x:v>
      </x:c>
      <x:c r="F12" s="32" t="str">
        <x:v>Pedido 005</x:v>
      </x:c>
      <x:c r="G12" s="24" t="str">
        <x:f>IF(COUNTA(A12:F12)=0,"",IF(OR(A12="",B12="",C12="",D12="",E12=""),"Completar campos",IF(OR(NOT(ISNUMBER(B12)),NOT(ISNUMBER(D12))),"Revisar data/valor",IF(B12&lt;&gt;INT(B12),"Remover horário",IF(D12&lt;0,"Valor negativo",IF(COUNTIF($A$8:$A$1007,A12)&gt;1,"ID duplicado",IF(AND(E12&lt;&gt;"Confirmada",E12&lt;&gt;"Pendente",E12&lt;&gt;"Cancelada"),"Status inválido","")))))))</x:f>
      </x:c>
    </x:row>
    <x:row r="13" ht="22" customHeight="1">
      <x:c r="A13" s="32" t="str">
        <x:v>R-006</x:v>
      </x:c>
      <x:c r="B13" s="34" t="n">
        <x:v>46091</x:v>
      </x:c>
      <x:c r="C13" s="32" t="str">
        <x:v>V02</x:v>
      </x:c>
      <x:c r="D13" s="40" t="n">
        <x:v>12000</x:v>
      </x:c>
      <x:c r="E13" s="32" t="str">
        <x:v>Cancelada</x:v>
      </x:c>
      <x:c r="F13" s="32" t="str">
        <x:v>Pedido 006</x:v>
      </x:c>
      <x:c r="G13" s="24" t="str">
        <x:f>IF(COUNTA(A13:F13)=0,"",IF(OR(A13="",B13="",C13="",D13="",E13=""),"Completar campos",IF(OR(NOT(ISNUMBER(B13)),NOT(ISNUMBER(D13))),"Revisar data/valor",IF(B13&lt;&gt;INT(B13),"Remover horário",IF(D13&lt;0,"Valor negativo",IF(COUNTIF($A$8:$A$1007,A13)&gt;1,"ID duplicado",IF(AND(E13&lt;&gt;"Confirmada",E13&lt;&gt;"Pendente",E13&lt;&gt;"Cancelada"),"Status inválido","")))))))</x:f>
      </x:c>
    </x:row>
    <x:row r="14" ht="22" customHeight="1">
      <x:c r="A14" s="32" t="str">
        <x:v>R-007</x:v>
      </x:c>
      <x:c r="B14" s="34" t="n">
        <x:v>46101</x:v>
      </x:c>
      <x:c r="C14" s="32" t="str">
        <x:v>V01</x:v>
      </x:c>
      <x:c r="D14" s="40" t="n">
        <x:v>10000</x:v>
      </x:c>
      <x:c r="E14" s="32" t="str">
        <x:v>Confirmada</x:v>
      </x:c>
      <x:c r="F14" s="32" t="str">
        <x:v>Pedido 007 / posterior ao corte</x:v>
      </x:c>
      <x:c r="G14" s="24" t="str">
        <x:f>IF(COUNTA(A14:F14)=0,"",IF(OR(A14="",B14="",C14="",D14="",E14=""),"Completar campos",IF(OR(NOT(ISNUMBER(B14)),NOT(ISNUMBER(D14))),"Revisar data/valor",IF(B14&lt;&gt;INT(B14),"Remover horário",IF(D14&lt;0,"Valor negativo",IF(COUNTIF($A$8:$A$1007,A14)&gt;1,"ID duplicado",IF(AND(E14&lt;&gt;"Confirmada",E14&lt;&gt;"Pendente",E14&lt;&gt;"Cancelada"),"Status inválido","")))))))</x:f>
      </x:c>
    </x:row>
    <x:row r="15" ht="22" customHeight="1">
      <x:c r="A15" s="32"/>
      <x:c r="B15" s="34"/>
      <x:c r="C15" s="32"/>
      <x:c r="D15" s="40"/>
      <x:c r="E15" s="32"/>
      <x:c r="F15" s="32"/>
      <x:c r="G15" s="24" t="str">
        <x:f>IF(COUNTA(A15:F15)=0,"",IF(OR(A15="",B15="",C15="",D15="",E15=""),"Completar campos",IF(OR(NOT(ISNUMBER(B15)),NOT(ISNUMBER(D15))),"Revisar data/valor",IF(B15&lt;&gt;INT(B15),"Remover horário",IF(D15&lt;0,"Valor negativo",IF(COUNTIF($A$8:$A$1007,A15)&gt;1,"ID duplicado",IF(AND(E15&lt;&gt;"Confirmada",E15&lt;&gt;"Pendente",E15&lt;&gt;"Cancelada"),"Status inválido","")))))))</x:f>
      </x:c>
    </x:row>
    <x:row r="16" ht="22" customHeight="1">
      <x:c r="A16" s="32"/>
      <x:c r="B16" s="34"/>
      <x:c r="C16" s="32"/>
      <x:c r="D16" s="40"/>
      <x:c r="E16" s="32"/>
      <x:c r="F16" s="32"/>
      <x:c r="G16" s="24" t="str">
        <x:f>IF(COUNTA(A16:F16)=0,"",IF(OR(A16="",B16="",C16="",D16="",E16=""),"Completar campos",IF(OR(NOT(ISNUMBER(B16)),NOT(ISNUMBER(D16))),"Revisar data/valor",IF(B16&lt;&gt;INT(B16),"Remover horário",IF(D16&lt;0,"Valor negativo",IF(COUNTIF($A$8:$A$1007,A16)&gt;1,"ID duplicado",IF(AND(E16&lt;&gt;"Confirmada",E16&lt;&gt;"Pendente",E16&lt;&gt;"Cancelada"),"Status inválido","")))))))</x:f>
      </x:c>
    </x:row>
    <x:row r="17" ht="22" customHeight="1">
      <x:c r="A17" s="32"/>
      <x:c r="B17" s="34"/>
      <x:c r="C17" s="32"/>
      <x:c r="D17" s="40"/>
      <x:c r="E17" s="32"/>
      <x:c r="F17" s="32"/>
      <x:c r="G17" s="24" t="str">
        <x:f>IF(COUNTA(A17:F17)=0,"",IF(OR(A17="",B17="",C17="",D17="",E17=""),"Completar campos",IF(OR(NOT(ISNUMBER(B17)),NOT(ISNUMBER(D17))),"Revisar data/valor",IF(B17&lt;&gt;INT(B17),"Remover horário",IF(D17&lt;0,"Valor negativo",IF(COUNTIF($A$8:$A$1007,A17)&gt;1,"ID duplicado",IF(AND(E17&lt;&gt;"Confirmada",E17&lt;&gt;"Pendente",E17&lt;&gt;"Cancelada"),"Status inválido","")))))))</x:f>
      </x:c>
    </x:row>
    <x:row r="18" ht="22" customHeight="1">
      <x:c r="A18" s="32"/>
      <x:c r="B18" s="34"/>
      <x:c r="C18" s="32"/>
      <x:c r="D18" s="40"/>
      <x:c r="E18" s="32"/>
      <x:c r="F18" s="32"/>
      <x:c r="G18" s="24" t="str">
        <x:f>IF(COUNTA(A18:F18)=0,"",IF(OR(A18="",B18="",C18="",D18="",E18=""),"Completar campos",IF(OR(NOT(ISNUMBER(B18)),NOT(ISNUMBER(D18))),"Revisar data/valor",IF(B18&lt;&gt;INT(B18),"Remover horário",IF(D18&lt;0,"Valor negativo",IF(COUNTIF($A$8:$A$1007,A18)&gt;1,"ID duplicado",IF(AND(E18&lt;&gt;"Confirmada",E18&lt;&gt;"Pendente",E18&lt;&gt;"Cancelada"),"Status inválido","")))))))</x:f>
      </x:c>
    </x:row>
    <x:row r="19" ht="22" customHeight="1">
      <x:c r="A19" s="32"/>
      <x:c r="B19" s="34"/>
      <x:c r="C19" s="32"/>
      <x:c r="D19" s="40"/>
      <x:c r="E19" s="32"/>
      <x:c r="F19" s="32"/>
      <x:c r="G19" s="24" t="str">
        <x:f>IF(COUNTA(A19:F19)=0,"",IF(OR(A19="",B19="",C19="",D19="",E19=""),"Completar campos",IF(OR(NOT(ISNUMBER(B19)),NOT(ISNUMBER(D19))),"Revisar data/valor",IF(B19&lt;&gt;INT(B19),"Remover horário",IF(D19&lt;0,"Valor negativo",IF(COUNTIF($A$8:$A$1007,A19)&gt;1,"ID duplicado",IF(AND(E19&lt;&gt;"Confirmada",E19&lt;&gt;"Pendente",E19&lt;&gt;"Cancelada"),"Status inválido","")))))))</x:f>
      </x:c>
    </x:row>
    <x:row r="20" ht="22" customHeight="1">
      <x:c r="A20" s="32"/>
      <x:c r="B20" s="34"/>
      <x:c r="C20" s="32"/>
      <x:c r="D20" s="40"/>
      <x:c r="E20" s="32"/>
      <x:c r="F20" s="32"/>
      <x:c r="G20" s="24" t="str">
        <x:f>IF(COUNTA(A20:F20)=0,"",IF(OR(A20="",B20="",C20="",D20="",E20=""),"Completar campos",IF(OR(NOT(ISNUMBER(B20)),NOT(ISNUMBER(D20))),"Revisar data/valor",IF(B20&lt;&gt;INT(B20),"Remover horário",IF(D20&lt;0,"Valor negativo",IF(COUNTIF($A$8:$A$1007,A20)&gt;1,"ID duplicado",IF(AND(E20&lt;&gt;"Confirmada",E20&lt;&gt;"Pendente",E20&lt;&gt;"Cancelada"),"Status inválido","")))))))</x:f>
      </x:c>
    </x:row>
    <x:row r="21" ht="22" customHeight="1">
      <x:c r="A21" s="32"/>
      <x:c r="B21" s="34"/>
      <x:c r="C21" s="32"/>
      <x:c r="D21" s="40"/>
      <x:c r="E21" s="32"/>
      <x:c r="F21" s="32"/>
      <x:c r="G21" s="24" t="str">
        <x:f>IF(COUNTA(A21:F21)=0,"",IF(OR(A21="",B21="",C21="",D21="",E21=""),"Completar campos",IF(OR(NOT(ISNUMBER(B21)),NOT(ISNUMBER(D21))),"Revisar data/valor",IF(B21&lt;&gt;INT(B21),"Remover horário",IF(D21&lt;0,"Valor negativo",IF(COUNTIF($A$8:$A$1007,A21)&gt;1,"ID duplicado",IF(AND(E21&lt;&gt;"Confirmada",E21&lt;&gt;"Pendente",E21&lt;&gt;"Cancelada"),"Status inválido","")))))))</x:f>
      </x:c>
    </x:row>
    <x:row r="22" ht="22" customHeight="1">
      <x:c r="A22" s="32"/>
      <x:c r="B22" s="34"/>
      <x:c r="C22" s="32"/>
      <x:c r="D22" s="40"/>
      <x:c r="E22" s="32"/>
      <x:c r="F22" s="32"/>
      <x:c r="G22" s="24" t="str">
        <x:f>IF(COUNTA(A22:F22)=0,"",IF(OR(A22="",B22="",C22="",D22="",E22=""),"Completar campos",IF(OR(NOT(ISNUMBER(B22)),NOT(ISNUMBER(D22))),"Revisar data/valor",IF(B22&lt;&gt;INT(B22),"Remover horário",IF(D22&lt;0,"Valor negativo",IF(COUNTIF($A$8:$A$1007,A22)&gt;1,"ID duplicado",IF(AND(E22&lt;&gt;"Confirmada",E22&lt;&gt;"Pendente",E22&lt;&gt;"Cancelada"),"Status inválido","")))))))</x:f>
      </x:c>
    </x:row>
    <x:row r="23" ht="22" customHeight="1">
      <x:c r="A23" s="32"/>
      <x:c r="B23" s="34"/>
      <x:c r="C23" s="32"/>
      <x:c r="D23" s="40"/>
      <x:c r="E23" s="32"/>
      <x:c r="F23" s="32"/>
      <x:c r="G23" s="24" t="str">
        <x:f>IF(COUNTA(A23:F23)=0,"",IF(OR(A23="",B23="",C23="",D23="",E23=""),"Completar campos",IF(OR(NOT(ISNUMBER(B23)),NOT(ISNUMBER(D23))),"Revisar data/valor",IF(B23&lt;&gt;INT(B23),"Remover horário",IF(D23&lt;0,"Valor negativo",IF(COUNTIF($A$8:$A$1007,A23)&gt;1,"ID duplicado",IF(AND(E23&lt;&gt;"Confirmada",E23&lt;&gt;"Pendente",E23&lt;&gt;"Cancelada"),"Status inválido","")))))))</x:f>
      </x:c>
    </x:row>
    <x:row r="24" ht="22" customHeight="1">
      <x:c r="A24" s="32"/>
      <x:c r="B24" s="34"/>
      <x:c r="C24" s="32"/>
      <x:c r="D24" s="40"/>
      <x:c r="E24" s="32"/>
      <x:c r="F24" s="32"/>
      <x:c r="G24" s="24" t="str">
        <x:f>IF(COUNTA(A24:F24)=0,"",IF(OR(A24="",B24="",C24="",D24="",E24=""),"Completar campos",IF(OR(NOT(ISNUMBER(B24)),NOT(ISNUMBER(D24))),"Revisar data/valor",IF(B24&lt;&gt;INT(B24),"Remover horário",IF(D24&lt;0,"Valor negativo",IF(COUNTIF($A$8:$A$1007,A24)&gt;1,"ID duplicado",IF(AND(E24&lt;&gt;"Confirmada",E24&lt;&gt;"Pendente",E24&lt;&gt;"Cancelada"),"Status inválido","")))))))</x:f>
      </x:c>
    </x:row>
    <x:row r="25" ht="22" customHeight="1">
      <x:c r="A25" s="32"/>
      <x:c r="B25" s="34"/>
      <x:c r="C25" s="32"/>
      <x:c r="D25" s="40"/>
      <x:c r="E25" s="32"/>
      <x:c r="F25" s="32"/>
      <x:c r="G25" s="24" t="str">
        <x:f>IF(COUNTA(A25:F25)=0,"",IF(OR(A25="",B25="",C25="",D25="",E25=""),"Completar campos",IF(OR(NOT(ISNUMBER(B25)),NOT(ISNUMBER(D25))),"Revisar data/valor",IF(B25&lt;&gt;INT(B25),"Remover horário",IF(D25&lt;0,"Valor negativo",IF(COUNTIF($A$8:$A$1007,A25)&gt;1,"ID duplicado",IF(AND(E25&lt;&gt;"Confirmada",E25&lt;&gt;"Pendente",E25&lt;&gt;"Cancelada"),"Status inválido","")))))))</x:f>
      </x:c>
    </x:row>
    <x:row r="26" ht="22" customHeight="1">
      <x:c r="A26" s="32"/>
      <x:c r="B26" s="34"/>
      <x:c r="C26" s="32"/>
      <x:c r="D26" s="40"/>
      <x:c r="E26" s="32"/>
      <x:c r="F26" s="32"/>
      <x:c r="G26" s="24" t="str">
        <x:f>IF(COUNTA(A26:F26)=0,"",IF(OR(A26="",B26="",C26="",D26="",E26=""),"Completar campos",IF(OR(NOT(ISNUMBER(B26)),NOT(ISNUMBER(D26))),"Revisar data/valor",IF(B26&lt;&gt;INT(B26),"Remover horário",IF(D26&lt;0,"Valor negativo",IF(COUNTIF($A$8:$A$1007,A26)&gt;1,"ID duplicado",IF(AND(E26&lt;&gt;"Confirmada",E26&lt;&gt;"Pendente",E26&lt;&gt;"Cancelada"),"Status inválido","")))))))</x:f>
      </x:c>
    </x:row>
    <x:row r="27" ht="22" customHeight="1">
      <x:c r="A27" s="32"/>
      <x:c r="B27" s="34"/>
      <x:c r="C27" s="32"/>
      <x:c r="D27" s="40"/>
      <x:c r="E27" s="32"/>
      <x:c r="F27" s="32"/>
      <x:c r="G27" s="24" t="str">
        <x:f>IF(COUNTA(A27:F27)=0,"",IF(OR(A27="",B27="",C27="",D27="",E27=""),"Completar campos",IF(OR(NOT(ISNUMBER(B27)),NOT(ISNUMBER(D27))),"Revisar data/valor",IF(B27&lt;&gt;INT(B27),"Remover horário",IF(D27&lt;0,"Valor negativo",IF(COUNTIF($A$8:$A$1007,A27)&gt;1,"ID duplicado",IF(AND(E27&lt;&gt;"Confirmada",E27&lt;&gt;"Pendente",E27&lt;&gt;"Cancelada"),"Status inválido","")))))))</x:f>
      </x:c>
    </x:row>
    <x:row r="28" ht="22" customHeight="1">
      <x:c r="A28" s="32"/>
      <x:c r="B28" s="34"/>
      <x:c r="C28" s="32"/>
      <x:c r="D28" s="40"/>
      <x:c r="E28" s="32"/>
      <x:c r="F28" s="32"/>
      <x:c r="G28" s="24" t="str">
        <x:f>IF(COUNTA(A28:F28)=0,"",IF(OR(A28="",B28="",C28="",D28="",E28=""),"Completar campos",IF(OR(NOT(ISNUMBER(B28)),NOT(ISNUMBER(D28))),"Revisar data/valor",IF(B28&lt;&gt;INT(B28),"Remover horário",IF(D28&lt;0,"Valor negativo",IF(COUNTIF($A$8:$A$1007,A28)&gt;1,"ID duplicado",IF(AND(E28&lt;&gt;"Confirmada",E28&lt;&gt;"Pendente",E28&lt;&gt;"Cancelada"),"Status inválido","")))))))</x:f>
      </x:c>
    </x:row>
    <x:row r="29" ht="22" customHeight="1">
      <x:c r="A29" s="32"/>
      <x:c r="B29" s="34"/>
      <x:c r="C29" s="32"/>
      <x:c r="D29" s="40"/>
      <x:c r="E29" s="32"/>
      <x:c r="F29" s="32"/>
      <x:c r="G29" s="24" t="str">
        <x:f>IF(COUNTA(A29:F29)=0,"",IF(OR(A29="",B29="",C29="",D29="",E29=""),"Completar campos",IF(OR(NOT(ISNUMBER(B29)),NOT(ISNUMBER(D29))),"Revisar data/valor",IF(B29&lt;&gt;INT(B29),"Remover horário",IF(D29&lt;0,"Valor negativo",IF(COUNTIF($A$8:$A$1007,A29)&gt;1,"ID duplicado",IF(AND(E29&lt;&gt;"Confirmada",E29&lt;&gt;"Pendente",E29&lt;&gt;"Cancelada"),"Status inválido","")))))))</x:f>
      </x:c>
    </x:row>
    <x:row r="30" ht="22" customHeight="1">
      <x:c r="A30" s="32"/>
      <x:c r="B30" s="34"/>
      <x:c r="C30" s="32"/>
      <x:c r="D30" s="40"/>
      <x:c r="E30" s="32"/>
      <x:c r="F30" s="32"/>
      <x:c r="G30" s="24" t="str">
        <x:f>IF(COUNTA(A30:F30)=0,"",IF(OR(A30="",B30="",C30="",D30="",E30=""),"Completar campos",IF(OR(NOT(ISNUMBER(B30)),NOT(ISNUMBER(D30))),"Revisar data/valor",IF(B30&lt;&gt;INT(B30),"Remover horário",IF(D30&lt;0,"Valor negativo",IF(COUNTIF($A$8:$A$1007,A30)&gt;1,"ID duplicado",IF(AND(E30&lt;&gt;"Confirmada",E30&lt;&gt;"Pendente",E30&lt;&gt;"Cancelada"),"Status inválido","")))))))</x:f>
      </x:c>
    </x:row>
    <x:row r="31" ht="22" customHeight="1">
      <x:c r="A31" s="32"/>
      <x:c r="B31" s="34"/>
      <x:c r="C31" s="32"/>
      <x:c r="D31" s="40"/>
      <x:c r="E31" s="32"/>
      <x:c r="F31" s="32"/>
      <x:c r="G31" s="24" t="str">
        <x:f>IF(COUNTA(A31:F31)=0,"",IF(OR(A31="",B31="",C31="",D31="",E31=""),"Completar campos",IF(OR(NOT(ISNUMBER(B31)),NOT(ISNUMBER(D31))),"Revisar data/valor",IF(B31&lt;&gt;INT(B31),"Remover horário",IF(D31&lt;0,"Valor negativo",IF(COUNTIF($A$8:$A$1007,A31)&gt;1,"ID duplicado",IF(AND(E31&lt;&gt;"Confirmada",E31&lt;&gt;"Pendente",E31&lt;&gt;"Cancelada"),"Status inválido","")))))))</x:f>
      </x:c>
    </x:row>
    <x:row r="32" ht="22" customHeight="1">
      <x:c r="A32" s="32"/>
      <x:c r="B32" s="34"/>
      <x:c r="C32" s="32"/>
      <x:c r="D32" s="40"/>
      <x:c r="E32" s="32"/>
      <x:c r="F32" s="32"/>
      <x:c r="G32" s="24" t="str">
        <x:f>IF(COUNTA(A32:F32)=0,"",IF(OR(A32="",B32="",C32="",D32="",E32=""),"Completar campos",IF(OR(NOT(ISNUMBER(B32)),NOT(ISNUMBER(D32))),"Revisar data/valor",IF(B32&lt;&gt;INT(B32),"Remover horário",IF(D32&lt;0,"Valor negativo",IF(COUNTIF($A$8:$A$1007,A32)&gt;1,"ID duplicado",IF(AND(E32&lt;&gt;"Confirmada",E32&lt;&gt;"Pendente",E32&lt;&gt;"Cancelada"),"Status inválido","")))))))</x:f>
      </x:c>
    </x:row>
    <x:row r="33" ht="22" customHeight="1">
      <x:c r="A33" s="32"/>
      <x:c r="B33" s="34"/>
      <x:c r="C33" s="32"/>
      <x:c r="D33" s="40"/>
      <x:c r="E33" s="32"/>
      <x:c r="F33" s="32"/>
      <x:c r="G33" s="24" t="str">
        <x:f>IF(COUNTA(A33:F33)=0,"",IF(OR(A33="",B33="",C33="",D33="",E33=""),"Completar campos",IF(OR(NOT(ISNUMBER(B33)),NOT(ISNUMBER(D33))),"Revisar data/valor",IF(B33&lt;&gt;INT(B33),"Remover horário",IF(D33&lt;0,"Valor negativo",IF(COUNTIF($A$8:$A$1007,A33)&gt;1,"ID duplicado",IF(AND(E33&lt;&gt;"Confirmada",E33&lt;&gt;"Pendente",E33&lt;&gt;"Cancelada"),"Status inválido","")))))))</x:f>
      </x:c>
    </x:row>
    <x:row r="34" ht="22" customHeight="1">
      <x:c r="A34" s="32"/>
      <x:c r="B34" s="34"/>
      <x:c r="C34" s="32"/>
      <x:c r="D34" s="40"/>
      <x:c r="E34" s="32"/>
      <x:c r="F34" s="32"/>
      <x:c r="G34" s="24" t="str">
        <x:f>IF(COUNTA(A34:F34)=0,"",IF(OR(A34="",B34="",C34="",D34="",E34=""),"Completar campos",IF(OR(NOT(ISNUMBER(B34)),NOT(ISNUMBER(D34))),"Revisar data/valor",IF(B34&lt;&gt;INT(B34),"Remover horário",IF(D34&lt;0,"Valor negativo",IF(COUNTIF($A$8:$A$1007,A34)&gt;1,"ID duplicado",IF(AND(E34&lt;&gt;"Confirmada",E34&lt;&gt;"Pendente",E34&lt;&gt;"Cancelada"),"Status inválido","")))))))</x:f>
      </x:c>
    </x:row>
    <x:row r="35" ht="22" customHeight="1">
      <x:c r="A35" s="32"/>
      <x:c r="B35" s="34"/>
      <x:c r="C35" s="32"/>
      <x:c r="D35" s="40"/>
      <x:c r="E35" s="32"/>
      <x:c r="F35" s="32"/>
      <x:c r="G35" s="24" t="str">
        <x:f>IF(COUNTA(A35:F35)=0,"",IF(OR(A35="",B35="",C35="",D35="",E35=""),"Completar campos",IF(OR(NOT(ISNUMBER(B35)),NOT(ISNUMBER(D35))),"Revisar data/valor",IF(B35&lt;&gt;INT(B35),"Remover horário",IF(D35&lt;0,"Valor negativo",IF(COUNTIF($A$8:$A$1007,A35)&gt;1,"ID duplicado",IF(AND(E35&lt;&gt;"Confirmada",E35&lt;&gt;"Pendente",E35&lt;&gt;"Cancelada"),"Status inválido","")))))))</x:f>
      </x:c>
    </x:row>
    <x:row r="36" ht="22" customHeight="1">
      <x:c r="A36" s="32"/>
      <x:c r="B36" s="34"/>
      <x:c r="C36" s="32"/>
      <x:c r="D36" s="40"/>
      <x:c r="E36" s="32"/>
      <x:c r="F36" s="32"/>
      <x:c r="G36" s="24" t="str">
        <x:f>IF(COUNTA(A36:F36)=0,"",IF(OR(A36="",B36="",C36="",D36="",E36=""),"Completar campos",IF(OR(NOT(ISNUMBER(B36)),NOT(ISNUMBER(D36))),"Revisar data/valor",IF(B36&lt;&gt;INT(B36),"Remover horário",IF(D36&lt;0,"Valor negativo",IF(COUNTIF($A$8:$A$1007,A36)&gt;1,"ID duplicado",IF(AND(E36&lt;&gt;"Confirmada",E36&lt;&gt;"Pendente",E36&lt;&gt;"Cancelada"),"Status inválido","")))))))</x:f>
      </x:c>
    </x:row>
    <x:row r="37" ht="22" customHeight="1">
      <x:c r="A37" s="32"/>
      <x:c r="B37" s="34"/>
      <x:c r="C37" s="32"/>
      <x:c r="D37" s="40"/>
      <x:c r="E37" s="32"/>
      <x:c r="F37" s="32"/>
      <x:c r="G37" s="24" t="str">
        <x:f>IF(COUNTA(A37:F37)=0,"",IF(OR(A37="",B37="",C37="",D37="",E37=""),"Completar campos",IF(OR(NOT(ISNUMBER(B37)),NOT(ISNUMBER(D37))),"Revisar data/valor",IF(B37&lt;&gt;INT(B37),"Remover horário",IF(D37&lt;0,"Valor negativo",IF(COUNTIF($A$8:$A$1007,A37)&gt;1,"ID duplicado",IF(AND(E37&lt;&gt;"Confirmada",E37&lt;&gt;"Pendente",E37&lt;&gt;"Cancelada"),"Status inválido","")))))))</x:f>
      </x:c>
    </x:row>
    <x:row r="38" ht="22" customHeight="1">
      <x:c r="A38" s="32"/>
      <x:c r="B38" s="34"/>
      <x:c r="C38" s="32"/>
      <x:c r="D38" s="40"/>
      <x:c r="E38" s="32"/>
      <x:c r="F38" s="32"/>
      <x:c r="G38" s="24" t="str">
        <x:f>IF(COUNTA(A38:F38)=0,"",IF(OR(A38="",B38="",C38="",D38="",E38=""),"Completar campos",IF(OR(NOT(ISNUMBER(B38)),NOT(ISNUMBER(D38))),"Revisar data/valor",IF(B38&lt;&gt;INT(B38),"Remover horário",IF(D38&lt;0,"Valor negativo",IF(COUNTIF($A$8:$A$1007,A38)&gt;1,"ID duplicado",IF(AND(E38&lt;&gt;"Confirmada",E38&lt;&gt;"Pendente",E38&lt;&gt;"Cancelada"),"Status inválido","")))))))</x:f>
      </x:c>
    </x:row>
    <x:row r="39" ht="22" customHeight="1">
      <x:c r="A39" s="32"/>
      <x:c r="B39" s="34"/>
      <x:c r="C39" s="32"/>
      <x:c r="D39" s="40"/>
      <x:c r="E39" s="32"/>
      <x:c r="F39" s="32"/>
      <x:c r="G39" s="24" t="str">
        <x:f>IF(COUNTA(A39:F39)=0,"",IF(OR(A39="",B39="",C39="",D39="",E39=""),"Completar campos",IF(OR(NOT(ISNUMBER(B39)),NOT(ISNUMBER(D39))),"Revisar data/valor",IF(B39&lt;&gt;INT(B39),"Remover horário",IF(D39&lt;0,"Valor negativo",IF(COUNTIF($A$8:$A$1007,A39)&gt;1,"ID duplicado",IF(AND(E39&lt;&gt;"Confirmada",E39&lt;&gt;"Pendente",E39&lt;&gt;"Cancelada"),"Status inválido","")))))))</x:f>
      </x:c>
    </x:row>
    <x:row r="40" ht="22" customHeight="1">
      <x:c r="A40" s="32"/>
      <x:c r="B40" s="34"/>
      <x:c r="C40" s="32"/>
      <x:c r="D40" s="40"/>
      <x:c r="E40" s="32"/>
      <x:c r="F40" s="32"/>
      <x:c r="G40" s="24" t="str">
        <x:f>IF(COUNTA(A40:F40)=0,"",IF(OR(A40="",B40="",C40="",D40="",E40=""),"Completar campos",IF(OR(NOT(ISNUMBER(B40)),NOT(ISNUMBER(D40))),"Revisar data/valor",IF(B40&lt;&gt;INT(B40),"Remover horário",IF(D40&lt;0,"Valor negativo",IF(COUNTIF($A$8:$A$1007,A40)&gt;1,"ID duplicado",IF(AND(E40&lt;&gt;"Confirmada",E40&lt;&gt;"Pendente",E40&lt;&gt;"Cancelada"),"Status inválido","")))))))</x:f>
      </x:c>
    </x:row>
    <x:row r="41" ht="22" customHeight="1">
      <x:c r="A41" s="32"/>
      <x:c r="B41" s="34"/>
      <x:c r="C41" s="32"/>
      <x:c r="D41" s="40"/>
      <x:c r="E41" s="32"/>
      <x:c r="F41" s="32"/>
      <x:c r="G41" s="24" t="str">
        <x:f>IF(COUNTA(A41:F41)=0,"",IF(OR(A41="",B41="",C41="",D41="",E41=""),"Completar campos",IF(OR(NOT(ISNUMBER(B41)),NOT(ISNUMBER(D41))),"Revisar data/valor",IF(B41&lt;&gt;INT(B41),"Remover horário",IF(D41&lt;0,"Valor negativo",IF(COUNTIF($A$8:$A$1007,A41)&gt;1,"ID duplicado",IF(AND(E41&lt;&gt;"Confirmada",E41&lt;&gt;"Pendente",E41&lt;&gt;"Cancelada"),"Status inválido","")))))))</x:f>
      </x:c>
    </x:row>
    <x:row r="42" ht="22" customHeight="1">
      <x:c r="A42" s="32"/>
      <x:c r="B42" s="34"/>
      <x:c r="C42" s="32"/>
      <x:c r="D42" s="40"/>
      <x:c r="E42" s="32"/>
      <x:c r="F42" s="32"/>
      <x:c r="G42" s="24" t="str">
        <x:f>IF(COUNTA(A42:F42)=0,"",IF(OR(A42="",B42="",C42="",D42="",E42=""),"Completar campos",IF(OR(NOT(ISNUMBER(B42)),NOT(ISNUMBER(D42))),"Revisar data/valor",IF(B42&lt;&gt;INT(B42),"Remover horário",IF(D42&lt;0,"Valor negativo",IF(COUNTIF($A$8:$A$1007,A42)&gt;1,"ID duplicado",IF(AND(E42&lt;&gt;"Confirmada",E42&lt;&gt;"Pendente",E42&lt;&gt;"Cancelada"),"Status inválido","")))))))</x:f>
      </x:c>
    </x:row>
    <x:row r="43" ht="22" customHeight="1">
      <x:c r="A43" s="32"/>
      <x:c r="B43" s="34"/>
      <x:c r="C43" s="32"/>
      <x:c r="D43" s="40"/>
      <x:c r="E43" s="32"/>
      <x:c r="F43" s="32"/>
      <x:c r="G43" s="24" t="str">
        <x:f>IF(COUNTA(A43:F43)=0,"",IF(OR(A43="",B43="",C43="",D43="",E43=""),"Completar campos",IF(OR(NOT(ISNUMBER(B43)),NOT(ISNUMBER(D43))),"Revisar data/valor",IF(B43&lt;&gt;INT(B43),"Remover horário",IF(D43&lt;0,"Valor negativo",IF(COUNTIF($A$8:$A$1007,A43)&gt;1,"ID duplicado",IF(AND(E43&lt;&gt;"Confirmada",E43&lt;&gt;"Pendente",E43&lt;&gt;"Cancelada"),"Status inválido","")))))))</x:f>
      </x:c>
    </x:row>
    <x:row r="44" ht="22" customHeight="1">
      <x:c r="A44" s="32"/>
      <x:c r="B44" s="34"/>
      <x:c r="C44" s="32"/>
      <x:c r="D44" s="40"/>
      <x:c r="E44" s="32"/>
      <x:c r="F44" s="32"/>
      <x:c r="G44" s="24" t="str">
        <x:f>IF(COUNTA(A44:F44)=0,"",IF(OR(A44="",B44="",C44="",D44="",E44=""),"Completar campos",IF(OR(NOT(ISNUMBER(B44)),NOT(ISNUMBER(D44))),"Revisar data/valor",IF(B44&lt;&gt;INT(B44),"Remover horário",IF(D44&lt;0,"Valor negativo",IF(COUNTIF($A$8:$A$1007,A44)&gt;1,"ID duplicado",IF(AND(E44&lt;&gt;"Confirmada",E44&lt;&gt;"Pendente",E44&lt;&gt;"Cancelada"),"Status inválido","")))))))</x:f>
      </x:c>
    </x:row>
    <x:row r="45" ht="22" customHeight="1">
      <x:c r="A45" s="32"/>
      <x:c r="B45" s="34"/>
      <x:c r="C45" s="32"/>
      <x:c r="D45" s="40"/>
      <x:c r="E45" s="32"/>
      <x:c r="F45" s="32"/>
      <x:c r="G45" s="24" t="str">
        <x:f>IF(COUNTA(A45:F45)=0,"",IF(OR(A45="",B45="",C45="",D45="",E45=""),"Completar campos",IF(OR(NOT(ISNUMBER(B45)),NOT(ISNUMBER(D45))),"Revisar data/valor",IF(B45&lt;&gt;INT(B45),"Remover horário",IF(D45&lt;0,"Valor negativo",IF(COUNTIF($A$8:$A$1007,A45)&gt;1,"ID duplicado",IF(AND(E45&lt;&gt;"Confirmada",E45&lt;&gt;"Pendente",E45&lt;&gt;"Cancelada"),"Status inválido","")))))))</x:f>
      </x:c>
    </x:row>
    <x:row r="46" ht="22" customHeight="1">
      <x:c r="A46" s="32"/>
      <x:c r="B46" s="34"/>
      <x:c r="C46" s="32"/>
      <x:c r="D46" s="40"/>
      <x:c r="E46" s="32"/>
      <x:c r="F46" s="32"/>
      <x:c r="G46" s="24" t="str">
        <x:f>IF(COUNTA(A46:F46)=0,"",IF(OR(A46="",B46="",C46="",D46="",E46=""),"Completar campos",IF(OR(NOT(ISNUMBER(B46)),NOT(ISNUMBER(D46))),"Revisar data/valor",IF(B46&lt;&gt;INT(B46),"Remover horário",IF(D46&lt;0,"Valor negativo",IF(COUNTIF($A$8:$A$1007,A46)&gt;1,"ID duplicado",IF(AND(E46&lt;&gt;"Confirmada",E46&lt;&gt;"Pendente",E46&lt;&gt;"Cancelada"),"Status inválido","")))))))</x:f>
      </x:c>
    </x:row>
    <x:row r="47" ht="22" customHeight="1">
      <x:c r="A47" s="32"/>
      <x:c r="B47" s="34"/>
      <x:c r="C47" s="32"/>
      <x:c r="D47" s="40"/>
      <x:c r="E47" s="32"/>
      <x:c r="F47" s="32"/>
      <x:c r="G47" s="24" t="str">
        <x:f>IF(COUNTA(A47:F47)=0,"",IF(OR(A47="",B47="",C47="",D47="",E47=""),"Completar campos",IF(OR(NOT(ISNUMBER(B47)),NOT(ISNUMBER(D47))),"Revisar data/valor",IF(B47&lt;&gt;INT(B47),"Remover horário",IF(D47&lt;0,"Valor negativo",IF(COUNTIF($A$8:$A$1007,A47)&gt;1,"ID duplicado",IF(AND(E47&lt;&gt;"Confirmada",E47&lt;&gt;"Pendente",E47&lt;&gt;"Cancelada"),"Status inválido","")))))))</x:f>
      </x:c>
    </x:row>
    <x:row r="48" ht="22" customHeight="1">
      <x:c r="A48" s="32"/>
      <x:c r="B48" s="34"/>
      <x:c r="C48" s="32"/>
      <x:c r="D48" s="40"/>
      <x:c r="E48" s="32"/>
      <x:c r="F48" s="32"/>
      <x:c r="G48" s="24" t="str">
        <x:f>IF(COUNTA(A48:F48)=0,"",IF(OR(A48="",B48="",C48="",D48="",E48=""),"Completar campos",IF(OR(NOT(ISNUMBER(B48)),NOT(ISNUMBER(D48))),"Revisar data/valor",IF(B48&lt;&gt;INT(B48),"Remover horário",IF(D48&lt;0,"Valor negativo",IF(COUNTIF($A$8:$A$1007,A48)&gt;1,"ID duplicado",IF(AND(E48&lt;&gt;"Confirmada",E48&lt;&gt;"Pendente",E48&lt;&gt;"Cancelada"),"Status inválido","")))))))</x:f>
      </x:c>
    </x:row>
    <x:row r="49" ht="22" customHeight="1">
      <x:c r="A49" s="32"/>
      <x:c r="B49" s="34"/>
      <x:c r="C49" s="32"/>
      <x:c r="D49" s="40"/>
      <x:c r="E49" s="32"/>
      <x:c r="F49" s="32"/>
      <x:c r="G49" s="24" t="str">
        <x:f>IF(COUNTA(A49:F49)=0,"",IF(OR(A49="",B49="",C49="",D49="",E49=""),"Completar campos",IF(OR(NOT(ISNUMBER(B49)),NOT(ISNUMBER(D49))),"Revisar data/valor",IF(B49&lt;&gt;INT(B49),"Remover horário",IF(D49&lt;0,"Valor negativo",IF(COUNTIF($A$8:$A$1007,A49)&gt;1,"ID duplicado",IF(AND(E49&lt;&gt;"Confirmada",E49&lt;&gt;"Pendente",E49&lt;&gt;"Cancelada"),"Status inválido","")))))))</x:f>
      </x:c>
    </x:row>
    <x:row r="50" ht="22" customHeight="1">
      <x:c r="A50" s="32"/>
      <x:c r="B50" s="34"/>
      <x:c r="C50" s="32"/>
      <x:c r="D50" s="40"/>
      <x:c r="E50" s="32"/>
      <x:c r="F50" s="32"/>
      <x:c r="G50" s="24" t="str">
        <x:f>IF(COUNTA(A50:F50)=0,"",IF(OR(A50="",B50="",C50="",D50="",E50=""),"Completar campos",IF(OR(NOT(ISNUMBER(B50)),NOT(ISNUMBER(D50))),"Revisar data/valor",IF(B50&lt;&gt;INT(B50),"Remover horário",IF(D50&lt;0,"Valor negativo",IF(COUNTIF($A$8:$A$1007,A50)&gt;1,"ID duplicado",IF(AND(E50&lt;&gt;"Confirmada",E50&lt;&gt;"Pendente",E50&lt;&gt;"Cancelada"),"Status inválido","")))))))</x:f>
      </x:c>
    </x:row>
    <x:row r="51" ht="22" customHeight="1">
      <x:c r="A51" s="32"/>
      <x:c r="B51" s="34"/>
      <x:c r="C51" s="32"/>
      <x:c r="D51" s="40"/>
      <x:c r="E51" s="32"/>
      <x:c r="F51" s="32"/>
      <x:c r="G51" s="24" t="str">
        <x:f>IF(COUNTA(A51:F51)=0,"",IF(OR(A51="",B51="",C51="",D51="",E51=""),"Completar campos",IF(OR(NOT(ISNUMBER(B51)),NOT(ISNUMBER(D51))),"Revisar data/valor",IF(B51&lt;&gt;INT(B51),"Remover horário",IF(D51&lt;0,"Valor negativo",IF(COUNTIF($A$8:$A$1007,A51)&gt;1,"ID duplicado",IF(AND(E51&lt;&gt;"Confirmada",E51&lt;&gt;"Pendente",E51&lt;&gt;"Cancelada"),"Status inválido","")))))))</x:f>
      </x:c>
    </x:row>
    <x:row r="52" ht="22" customHeight="1">
      <x:c r="A52" s="32"/>
      <x:c r="B52" s="34"/>
      <x:c r="C52" s="32"/>
      <x:c r="D52" s="40"/>
      <x:c r="E52" s="32"/>
      <x:c r="F52" s="32"/>
      <x:c r="G52" s="24" t="str">
        <x:f>IF(COUNTA(A52:F52)=0,"",IF(OR(A52="",B52="",C52="",D52="",E52=""),"Completar campos",IF(OR(NOT(ISNUMBER(B52)),NOT(ISNUMBER(D52))),"Revisar data/valor",IF(B52&lt;&gt;INT(B52),"Remover horário",IF(D52&lt;0,"Valor negativo",IF(COUNTIF($A$8:$A$1007,A52)&gt;1,"ID duplicado",IF(AND(E52&lt;&gt;"Confirmada",E52&lt;&gt;"Pendente",E52&lt;&gt;"Cancelada"),"Status inválido","")))))))</x:f>
      </x:c>
    </x:row>
    <x:row r="53" ht="22" customHeight="1">
      <x:c r="A53" s="32"/>
      <x:c r="B53" s="34"/>
      <x:c r="C53" s="32"/>
      <x:c r="D53" s="40"/>
      <x:c r="E53" s="32"/>
      <x:c r="F53" s="32"/>
      <x:c r="G53" s="24" t="str">
        <x:f>IF(COUNTA(A53:F53)=0,"",IF(OR(A53="",B53="",C53="",D53="",E53=""),"Completar campos",IF(OR(NOT(ISNUMBER(B53)),NOT(ISNUMBER(D53))),"Revisar data/valor",IF(B53&lt;&gt;INT(B53),"Remover horário",IF(D53&lt;0,"Valor negativo",IF(COUNTIF($A$8:$A$1007,A53)&gt;1,"ID duplicado",IF(AND(E53&lt;&gt;"Confirmada",E53&lt;&gt;"Pendente",E53&lt;&gt;"Cancelada"),"Status inválido","")))))))</x:f>
      </x:c>
    </x:row>
    <x:row r="54" ht="22" customHeight="1">
      <x:c r="A54" s="32"/>
      <x:c r="B54" s="34"/>
      <x:c r="C54" s="32"/>
      <x:c r="D54" s="40"/>
      <x:c r="E54" s="32"/>
      <x:c r="F54" s="32"/>
      <x:c r="G54" s="24" t="str">
        <x:f>IF(COUNTA(A54:F54)=0,"",IF(OR(A54="",B54="",C54="",D54="",E54=""),"Completar campos",IF(OR(NOT(ISNUMBER(B54)),NOT(ISNUMBER(D54))),"Revisar data/valor",IF(B54&lt;&gt;INT(B54),"Remover horário",IF(D54&lt;0,"Valor negativo",IF(COUNTIF($A$8:$A$1007,A54)&gt;1,"ID duplicado",IF(AND(E54&lt;&gt;"Confirmada",E54&lt;&gt;"Pendente",E54&lt;&gt;"Cancelada"),"Status inválido","")))))))</x:f>
      </x:c>
    </x:row>
    <x:row r="55" ht="22" customHeight="1">
      <x:c r="A55" s="32"/>
      <x:c r="B55" s="34"/>
      <x:c r="C55" s="32"/>
      <x:c r="D55" s="40"/>
      <x:c r="E55" s="32"/>
      <x:c r="F55" s="32"/>
      <x:c r="G55" s="24" t="str">
        <x:f>IF(COUNTA(A55:F55)=0,"",IF(OR(A55="",B55="",C55="",D55="",E55=""),"Completar campos",IF(OR(NOT(ISNUMBER(B55)),NOT(ISNUMBER(D55))),"Revisar data/valor",IF(B55&lt;&gt;INT(B55),"Remover horário",IF(D55&lt;0,"Valor negativo",IF(COUNTIF($A$8:$A$1007,A55)&gt;1,"ID duplicado",IF(AND(E55&lt;&gt;"Confirmada",E55&lt;&gt;"Pendente",E55&lt;&gt;"Cancelada"),"Status inválido","")))))))</x:f>
      </x:c>
    </x:row>
    <x:row r="56" ht="22" customHeight="1">
      <x:c r="A56" s="32"/>
      <x:c r="B56" s="34"/>
      <x:c r="C56" s="32"/>
      <x:c r="D56" s="40"/>
      <x:c r="E56" s="32"/>
      <x:c r="F56" s="32"/>
      <x:c r="G56" s="24" t="str">
        <x:f>IF(COUNTA(A56:F56)=0,"",IF(OR(A56="",B56="",C56="",D56="",E56=""),"Completar campos",IF(OR(NOT(ISNUMBER(B56)),NOT(ISNUMBER(D56))),"Revisar data/valor",IF(B56&lt;&gt;INT(B56),"Remover horário",IF(D56&lt;0,"Valor negativo",IF(COUNTIF($A$8:$A$1007,A56)&gt;1,"ID duplicado",IF(AND(E56&lt;&gt;"Confirmada",E56&lt;&gt;"Pendente",E56&lt;&gt;"Cancelada"),"Status inválido","")))))))</x:f>
      </x:c>
    </x:row>
    <x:row r="57" ht="22" customHeight="1">
      <x:c r="A57" s="32"/>
      <x:c r="B57" s="34"/>
      <x:c r="C57" s="32"/>
      <x:c r="D57" s="40"/>
      <x:c r="E57" s="32"/>
      <x:c r="F57" s="32"/>
      <x:c r="G57" s="24" t="str">
        <x:f>IF(COUNTA(A57:F57)=0,"",IF(OR(A57="",B57="",C57="",D57="",E57=""),"Completar campos",IF(OR(NOT(ISNUMBER(B57)),NOT(ISNUMBER(D57))),"Revisar data/valor",IF(B57&lt;&gt;INT(B57),"Remover horário",IF(D57&lt;0,"Valor negativo",IF(COUNTIF($A$8:$A$1007,A57)&gt;1,"ID duplicado",IF(AND(E57&lt;&gt;"Confirmada",E57&lt;&gt;"Pendente",E57&lt;&gt;"Cancelada"),"Status inválido","")))))))</x:f>
      </x:c>
    </x:row>
    <x:row r="58" ht="22" customHeight="1">
      <x:c r="A58" s="32"/>
      <x:c r="B58" s="34"/>
      <x:c r="C58" s="32"/>
      <x:c r="D58" s="40"/>
      <x:c r="E58" s="32"/>
      <x:c r="F58" s="32"/>
      <x:c r="G58" s="24" t="str">
        <x:f>IF(COUNTA(A58:F58)=0,"",IF(OR(A58="",B58="",C58="",D58="",E58=""),"Completar campos",IF(OR(NOT(ISNUMBER(B58)),NOT(ISNUMBER(D58))),"Revisar data/valor",IF(B58&lt;&gt;INT(B58),"Remover horário",IF(D58&lt;0,"Valor negativo",IF(COUNTIF($A$8:$A$1007,A58)&gt;1,"ID duplicado",IF(AND(E58&lt;&gt;"Confirmada",E58&lt;&gt;"Pendente",E58&lt;&gt;"Cancelada"),"Status inválido","")))))))</x:f>
      </x:c>
    </x:row>
    <x:row r="59" ht="22" customHeight="1">
      <x:c r="A59" s="32"/>
      <x:c r="B59" s="34"/>
      <x:c r="C59" s="32"/>
      <x:c r="D59" s="40"/>
      <x:c r="E59" s="32"/>
      <x:c r="F59" s="32"/>
      <x:c r="G59" s="24" t="str">
        <x:f>IF(COUNTA(A59:F59)=0,"",IF(OR(A59="",B59="",C59="",D59="",E59=""),"Completar campos",IF(OR(NOT(ISNUMBER(B59)),NOT(ISNUMBER(D59))),"Revisar data/valor",IF(B59&lt;&gt;INT(B59),"Remover horário",IF(D59&lt;0,"Valor negativo",IF(COUNTIF($A$8:$A$1007,A59)&gt;1,"ID duplicado",IF(AND(E59&lt;&gt;"Confirmada",E59&lt;&gt;"Pendente",E59&lt;&gt;"Cancelada"),"Status inválido","")))))))</x:f>
      </x:c>
    </x:row>
    <x:row r="60" ht="22" customHeight="1">
      <x:c r="A60" s="32"/>
      <x:c r="B60" s="34"/>
      <x:c r="C60" s="32"/>
      <x:c r="D60" s="40"/>
      <x:c r="E60" s="32"/>
      <x:c r="F60" s="32"/>
      <x:c r="G60" s="24" t="str">
        <x:f>IF(COUNTA(A60:F60)=0,"",IF(OR(A60="",B60="",C60="",D60="",E60=""),"Completar campos",IF(OR(NOT(ISNUMBER(B60)),NOT(ISNUMBER(D60))),"Revisar data/valor",IF(B60&lt;&gt;INT(B60),"Remover horário",IF(D60&lt;0,"Valor negativo",IF(COUNTIF($A$8:$A$1007,A60)&gt;1,"ID duplicado",IF(AND(E60&lt;&gt;"Confirmada",E60&lt;&gt;"Pendente",E60&lt;&gt;"Cancelada"),"Status inválido","")))))))</x:f>
      </x:c>
    </x:row>
    <x:row r="61" ht="22" customHeight="1">
      <x:c r="A61" s="32"/>
      <x:c r="B61" s="34"/>
      <x:c r="C61" s="32"/>
      <x:c r="D61" s="40"/>
      <x:c r="E61" s="32"/>
      <x:c r="F61" s="32"/>
      <x:c r="G61" s="24" t="str">
        <x:f>IF(COUNTA(A61:F61)=0,"",IF(OR(A61="",B61="",C61="",D61="",E61=""),"Completar campos",IF(OR(NOT(ISNUMBER(B61)),NOT(ISNUMBER(D61))),"Revisar data/valor",IF(B61&lt;&gt;INT(B61),"Remover horário",IF(D61&lt;0,"Valor negativo",IF(COUNTIF($A$8:$A$1007,A61)&gt;1,"ID duplicado",IF(AND(E61&lt;&gt;"Confirmada",E61&lt;&gt;"Pendente",E61&lt;&gt;"Cancelada"),"Status inválido","")))))))</x:f>
      </x:c>
    </x:row>
    <x:row r="62" ht="22" customHeight="1">
      <x:c r="A62" s="32"/>
      <x:c r="B62" s="34"/>
      <x:c r="C62" s="32"/>
      <x:c r="D62" s="40"/>
      <x:c r="E62" s="32"/>
      <x:c r="F62" s="32"/>
      <x:c r="G62" s="24" t="str">
        <x:f>IF(COUNTA(A62:F62)=0,"",IF(OR(A62="",B62="",C62="",D62="",E62=""),"Completar campos",IF(OR(NOT(ISNUMBER(B62)),NOT(ISNUMBER(D62))),"Revisar data/valor",IF(B62&lt;&gt;INT(B62),"Remover horário",IF(D62&lt;0,"Valor negativo",IF(COUNTIF($A$8:$A$1007,A62)&gt;1,"ID duplicado",IF(AND(E62&lt;&gt;"Confirmada",E62&lt;&gt;"Pendente",E62&lt;&gt;"Cancelada"),"Status inválido","")))))))</x:f>
      </x:c>
    </x:row>
    <x:row r="63" ht="22" customHeight="1">
      <x:c r="A63" s="32"/>
      <x:c r="B63" s="34"/>
      <x:c r="C63" s="32"/>
      <x:c r="D63" s="40"/>
      <x:c r="E63" s="32"/>
      <x:c r="F63" s="32"/>
      <x:c r="G63" s="24" t="str">
        <x:f>IF(COUNTA(A63:F63)=0,"",IF(OR(A63="",B63="",C63="",D63="",E63=""),"Completar campos",IF(OR(NOT(ISNUMBER(B63)),NOT(ISNUMBER(D63))),"Revisar data/valor",IF(B63&lt;&gt;INT(B63),"Remover horário",IF(D63&lt;0,"Valor negativo",IF(COUNTIF($A$8:$A$1007,A63)&gt;1,"ID duplicado",IF(AND(E63&lt;&gt;"Confirmada",E63&lt;&gt;"Pendente",E63&lt;&gt;"Cancelada"),"Status inválido","")))))))</x:f>
      </x:c>
    </x:row>
    <x:row r="64" ht="22" customHeight="1">
      <x:c r="A64" s="32"/>
      <x:c r="B64" s="34"/>
      <x:c r="C64" s="32"/>
      <x:c r="D64" s="40"/>
      <x:c r="E64" s="32"/>
      <x:c r="F64" s="32"/>
      <x:c r="G64" s="24" t="str">
        <x:f>IF(COUNTA(A64:F64)=0,"",IF(OR(A64="",B64="",C64="",D64="",E64=""),"Completar campos",IF(OR(NOT(ISNUMBER(B64)),NOT(ISNUMBER(D64))),"Revisar data/valor",IF(B64&lt;&gt;INT(B64),"Remover horário",IF(D64&lt;0,"Valor negativo",IF(COUNTIF($A$8:$A$1007,A64)&gt;1,"ID duplicado",IF(AND(E64&lt;&gt;"Confirmada",E64&lt;&gt;"Pendente",E64&lt;&gt;"Cancelada"),"Status inválido","")))))))</x:f>
      </x:c>
    </x:row>
    <x:row r="65" ht="22" customHeight="1">
      <x:c r="A65" s="32"/>
      <x:c r="B65" s="34"/>
      <x:c r="C65" s="32"/>
      <x:c r="D65" s="40"/>
      <x:c r="E65" s="32"/>
      <x:c r="F65" s="32"/>
      <x:c r="G65" s="24" t="str">
        <x:f>IF(COUNTA(A65:F65)=0,"",IF(OR(A65="",B65="",C65="",D65="",E65=""),"Completar campos",IF(OR(NOT(ISNUMBER(B65)),NOT(ISNUMBER(D65))),"Revisar data/valor",IF(B65&lt;&gt;INT(B65),"Remover horário",IF(D65&lt;0,"Valor negativo",IF(COUNTIF($A$8:$A$1007,A65)&gt;1,"ID duplicado",IF(AND(E65&lt;&gt;"Confirmada",E65&lt;&gt;"Pendente",E65&lt;&gt;"Cancelada"),"Status inválido","")))))))</x:f>
      </x:c>
    </x:row>
    <x:row r="66" ht="22" customHeight="1">
      <x:c r="A66" s="32"/>
      <x:c r="B66" s="34"/>
      <x:c r="C66" s="32"/>
      <x:c r="D66" s="40"/>
      <x:c r="E66" s="32"/>
      <x:c r="F66" s="32"/>
      <x:c r="G66" s="24" t="str">
        <x:f>IF(COUNTA(A66:F66)=0,"",IF(OR(A66="",B66="",C66="",D66="",E66=""),"Completar campos",IF(OR(NOT(ISNUMBER(B66)),NOT(ISNUMBER(D66))),"Revisar data/valor",IF(B66&lt;&gt;INT(B66),"Remover horário",IF(D66&lt;0,"Valor negativo",IF(COUNTIF($A$8:$A$1007,A66)&gt;1,"ID duplicado",IF(AND(E66&lt;&gt;"Confirmada",E66&lt;&gt;"Pendente",E66&lt;&gt;"Cancelada"),"Status inválido","")))))))</x:f>
      </x:c>
    </x:row>
    <x:row r="67" ht="22" customHeight="1">
      <x:c r="A67" s="32"/>
      <x:c r="B67" s="34"/>
      <x:c r="C67" s="32"/>
      <x:c r="D67" s="40"/>
      <x:c r="E67" s="32"/>
      <x:c r="F67" s="32"/>
      <x:c r="G67" s="24" t="str">
        <x:f>IF(COUNTA(A67:F67)=0,"",IF(OR(A67="",B67="",C67="",D67="",E67=""),"Completar campos",IF(OR(NOT(ISNUMBER(B67)),NOT(ISNUMBER(D67))),"Revisar data/valor",IF(B67&lt;&gt;INT(B67),"Remover horário",IF(D67&lt;0,"Valor negativo",IF(COUNTIF($A$8:$A$1007,A67)&gt;1,"ID duplicado",IF(AND(E67&lt;&gt;"Confirmada",E67&lt;&gt;"Pendente",E67&lt;&gt;"Cancelada"),"Status inválido","")))))))</x:f>
      </x:c>
    </x:row>
    <x:row r="68" ht="22" customHeight="1">
      <x:c r="A68" s="32"/>
      <x:c r="B68" s="34"/>
      <x:c r="C68" s="32"/>
      <x:c r="D68" s="40"/>
      <x:c r="E68" s="32"/>
      <x:c r="F68" s="32"/>
      <x:c r="G68" s="24" t="str">
        <x:f>IF(COUNTA(A68:F68)=0,"",IF(OR(A68="",B68="",C68="",D68="",E68=""),"Completar campos",IF(OR(NOT(ISNUMBER(B68)),NOT(ISNUMBER(D68))),"Revisar data/valor",IF(B68&lt;&gt;INT(B68),"Remover horário",IF(D68&lt;0,"Valor negativo",IF(COUNTIF($A$8:$A$1007,A68)&gt;1,"ID duplicado",IF(AND(E68&lt;&gt;"Confirmada",E68&lt;&gt;"Pendente",E68&lt;&gt;"Cancelada"),"Status inválido","")))))))</x:f>
      </x:c>
    </x:row>
    <x:row r="69" ht="22" customHeight="1">
      <x:c r="A69" s="32"/>
      <x:c r="B69" s="34"/>
      <x:c r="C69" s="32"/>
      <x:c r="D69" s="40"/>
      <x:c r="E69" s="32"/>
      <x:c r="F69" s="32"/>
      <x:c r="G69" s="24" t="str">
        <x:f>IF(COUNTA(A69:F69)=0,"",IF(OR(A69="",B69="",C69="",D69="",E69=""),"Completar campos",IF(OR(NOT(ISNUMBER(B69)),NOT(ISNUMBER(D69))),"Revisar data/valor",IF(B69&lt;&gt;INT(B69),"Remover horário",IF(D69&lt;0,"Valor negativo",IF(COUNTIF($A$8:$A$1007,A69)&gt;1,"ID duplicado",IF(AND(E69&lt;&gt;"Confirmada",E69&lt;&gt;"Pendente",E69&lt;&gt;"Cancelada"),"Status inválido","")))))))</x:f>
      </x:c>
    </x:row>
    <x:row r="70" ht="22" customHeight="1">
      <x:c r="A70" s="32"/>
      <x:c r="B70" s="34"/>
      <x:c r="C70" s="32"/>
      <x:c r="D70" s="40"/>
      <x:c r="E70" s="32"/>
      <x:c r="F70" s="32"/>
      <x:c r="G70" s="24" t="str">
        <x:f>IF(COUNTA(A70:F70)=0,"",IF(OR(A70="",B70="",C70="",D70="",E70=""),"Completar campos",IF(OR(NOT(ISNUMBER(B70)),NOT(ISNUMBER(D70))),"Revisar data/valor",IF(B70&lt;&gt;INT(B70),"Remover horário",IF(D70&lt;0,"Valor negativo",IF(COUNTIF($A$8:$A$1007,A70)&gt;1,"ID duplicado",IF(AND(E70&lt;&gt;"Confirmada",E70&lt;&gt;"Pendente",E70&lt;&gt;"Cancelada"),"Status inválido","")))))))</x:f>
      </x:c>
    </x:row>
    <x:row r="71" ht="22" customHeight="1">
      <x:c r="A71" s="32"/>
      <x:c r="B71" s="34"/>
      <x:c r="C71" s="32"/>
      <x:c r="D71" s="40"/>
      <x:c r="E71" s="32"/>
      <x:c r="F71" s="32"/>
      <x:c r="G71" s="24" t="str">
        <x:f>IF(COUNTA(A71:F71)=0,"",IF(OR(A71="",B71="",C71="",D71="",E71=""),"Completar campos",IF(OR(NOT(ISNUMBER(B71)),NOT(ISNUMBER(D71))),"Revisar data/valor",IF(B71&lt;&gt;INT(B71),"Remover horário",IF(D71&lt;0,"Valor negativo",IF(COUNTIF($A$8:$A$1007,A71)&gt;1,"ID duplicado",IF(AND(E71&lt;&gt;"Confirmada",E71&lt;&gt;"Pendente",E71&lt;&gt;"Cancelada"),"Status inválido","")))))))</x:f>
      </x:c>
    </x:row>
    <x:row r="72" ht="22" customHeight="1">
      <x:c r="A72" s="32"/>
      <x:c r="B72" s="34"/>
      <x:c r="C72" s="32"/>
      <x:c r="D72" s="40"/>
      <x:c r="E72" s="32"/>
      <x:c r="F72" s="32"/>
      <x:c r="G72" s="24" t="str">
        <x:f>IF(COUNTA(A72:F72)=0,"",IF(OR(A72="",B72="",C72="",D72="",E72=""),"Completar campos",IF(OR(NOT(ISNUMBER(B72)),NOT(ISNUMBER(D72))),"Revisar data/valor",IF(B72&lt;&gt;INT(B72),"Remover horário",IF(D72&lt;0,"Valor negativo",IF(COUNTIF($A$8:$A$1007,A72)&gt;1,"ID duplicado",IF(AND(E72&lt;&gt;"Confirmada",E72&lt;&gt;"Pendente",E72&lt;&gt;"Cancelada"),"Status inválido","")))))))</x:f>
      </x:c>
    </x:row>
    <x:row r="73" ht="22" customHeight="1">
      <x:c r="A73" s="32"/>
      <x:c r="B73" s="34"/>
      <x:c r="C73" s="32"/>
      <x:c r="D73" s="40"/>
      <x:c r="E73" s="32"/>
      <x:c r="F73" s="32"/>
      <x:c r="G73" s="24" t="str">
        <x:f>IF(COUNTA(A73:F73)=0,"",IF(OR(A73="",B73="",C73="",D73="",E73=""),"Completar campos",IF(OR(NOT(ISNUMBER(B73)),NOT(ISNUMBER(D73))),"Revisar data/valor",IF(B73&lt;&gt;INT(B73),"Remover horário",IF(D73&lt;0,"Valor negativo",IF(COUNTIF($A$8:$A$1007,A73)&gt;1,"ID duplicado",IF(AND(E73&lt;&gt;"Confirmada",E73&lt;&gt;"Pendente",E73&lt;&gt;"Cancelada"),"Status inválido","")))))))</x:f>
      </x:c>
    </x:row>
    <x:row r="74" ht="22" customHeight="1">
      <x:c r="A74" s="32"/>
      <x:c r="B74" s="34"/>
      <x:c r="C74" s="32"/>
      <x:c r="D74" s="40"/>
      <x:c r="E74" s="32"/>
      <x:c r="F74" s="32"/>
      <x:c r="G74" s="24" t="str">
        <x:f>IF(COUNTA(A74:F74)=0,"",IF(OR(A74="",B74="",C74="",D74="",E74=""),"Completar campos",IF(OR(NOT(ISNUMBER(B74)),NOT(ISNUMBER(D74))),"Revisar data/valor",IF(B74&lt;&gt;INT(B74),"Remover horário",IF(D74&lt;0,"Valor negativo",IF(COUNTIF($A$8:$A$1007,A74)&gt;1,"ID duplicado",IF(AND(E74&lt;&gt;"Confirmada",E74&lt;&gt;"Pendente",E74&lt;&gt;"Cancelada"),"Status inválido","")))))))</x:f>
      </x:c>
    </x:row>
    <x:row r="75" ht="22" customHeight="1">
      <x:c r="A75" s="32"/>
      <x:c r="B75" s="34"/>
      <x:c r="C75" s="32"/>
      <x:c r="D75" s="40"/>
      <x:c r="E75" s="32"/>
      <x:c r="F75" s="32"/>
      <x:c r="G75" s="24" t="str">
        <x:f>IF(COUNTA(A75:F75)=0,"",IF(OR(A75="",B75="",C75="",D75="",E75=""),"Completar campos",IF(OR(NOT(ISNUMBER(B75)),NOT(ISNUMBER(D75))),"Revisar data/valor",IF(B75&lt;&gt;INT(B75),"Remover horário",IF(D75&lt;0,"Valor negativo",IF(COUNTIF($A$8:$A$1007,A75)&gt;1,"ID duplicado",IF(AND(E75&lt;&gt;"Confirmada",E75&lt;&gt;"Pendente",E75&lt;&gt;"Cancelada"),"Status inválido","")))))))</x:f>
      </x:c>
    </x:row>
    <x:row r="76" ht="22" customHeight="1">
      <x:c r="A76" s="32"/>
      <x:c r="B76" s="34"/>
      <x:c r="C76" s="32"/>
      <x:c r="D76" s="40"/>
      <x:c r="E76" s="32"/>
      <x:c r="F76" s="32"/>
      <x:c r="G76" s="24" t="str">
        <x:f>IF(COUNTA(A76:F76)=0,"",IF(OR(A76="",B76="",C76="",D76="",E76=""),"Completar campos",IF(OR(NOT(ISNUMBER(B76)),NOT(ISNUMBER(D76))),"Revisar data/valor",IF(B76&lt;&gt;INT(B76),"Remover horário",IF(D76&lt;0,"Valor negativo",IF(COUNTIF($A$8:$A$1007,A76)&gt;1,"ID duplicado",IF(AND(E76&lt;&gt;"Confirmada",E76&lt;&gt;"Pendente",E76&lt;&gt;"Cancelada"),"Status inválido","")))))))</x:f>
      </x:c>
    </x:row>
    <x:row r="77" ht="22" customHeight="1">
      <x:c r="A77" s="32"/>
      <x:c r="B77" s="34"/>
      <x:c r="C77" s="32"/>
      <x:c r="D77" s="40"/>
      <x:c r="E77" s="32"/>
      <x:c r="F77" s="32"/>
      <x:c r="G77" s="24" t="str">
        <x:f>IF(COUNTA(A77:F77)=0,"",IF(OR(A77="",B77="",C77="",D77="",E77=""),"Completar campos",IF(OR(NOT(ISNUMBER(B77)),NOT(ISNUMBER(D77))),"Revisar data/valor",IF(B77&lt;&gt;INT(B77),"Remover horário",IF(D77&lt;0,"Valor negativo",IF(COUNTIF($A$8:$A$1007,A77)&gt;1,"ID duplicado",IF(AND(E77&lt;&gt;"Confirmada",E77&lt;&gt;"Pendente",E77&lt;&gt;"Cancelada"),"Status inválido","")))))))</x:f>
      </x:c>
    </x:row>
    <x:row r="78" ht="22" customHeight="1">
      <x:c r="A78" s="32"/>
      <x:c r="B78" s="34"/>
      <x:c r="C78" s="32"/>
      <x:c r="D78" s="40"/>
      <x:c r="E78" s="32"/>
      <x:c r="F78" s="32"/>
      <x:c r="G78" s="24" t="str">
        <x:f>IF(COUNTA(A78:F78)=0,"",IF(OR(A78="",B78="",C78="",D78="",E78=""),"Completar campos",IF(OR(NOT(ISNUMBER(B78)),NOT(ISNUMBER(D78))),"Revisar data/valor",IF(B78&lt;&gt;INT(B78),"Remover horário",IF(D78&lt;0,"Valor negativo",IF(COUNTIF($A$8:$A$1007,A78)&gt;1,"ID duplicado",IF(AND(E78&lt;&gt;"Confirmada",E78&lt;&gt;"Pendente",E78&lt;&gt;"Cancelada"),"Status inválido","")))))))</x:f>
      </x:c>
    </x:row>
    <x:row r="79" ht="22" customHeight="1">
      <x:c r="A79" s="32"/>
      <x:c r="B79" s="34"/>
      <x:c r="C79" s="32"/>
      <x:c r="D79" s="40"/>
      <x:c r="E79" s="32"/>
      <x:c r="F79" s="32"/>
      <x:c r="G79" s="24" t="str">
        <x:f>IF(COUNTA(A79:F79)=0,"",IF(OR(A79="",B79="",C79="",D79="",E79=""),"Completar campos",IF(OR(NOT(ISNUMBER(B79)),NOT(ISNUMBER(D79))),"Revisar data/valor",IF(B79&lt;&gt;INT(B79),"Remover horário",IF(D79&lt;0,"Valor negativo",IF(COUNTIF($A$8:$A$1007,A79)&gt;1,"ID duplicado",IF(AND(E79&lt;&gt;"Confirmada",E79&lt;&gt;"Pendente",E79&lt;&gt;"Cancelada"),"Status inválido","")))))))</x:f>
      </x:c>
    </x:row>
    <x:row r="80" ht="22" customHeight="1">
      <x:c r="A80" s="32"/>
      <x:c r="B80" s="34"/>
      <x:c r="C80" s="32"/>
      <x:c r="D80" s="40"/>
      <x:c r="E80" s="32"/>
      <x:c r="F80" s="32"/>
      <x:c r="G80" s="24" t="str">
        <x:f>IF(COUNTA(A80:F80)=0,"",IF(OR(A80="",B80="",C80="",D80="",E80=""),"Completar campos",IF(OR(NOT(ISNUMBER(B80)),NOT(ISNUMBER(D80))),"Revisar data/valor",IF(B80&lt;&gt;INT(B80),"Remover horário",IF(D80&lt;0,"Valor negativo",IF(COUNTIF($A$8:$A$1007,A80)&gt;1,"ID duplicado",IF(AND(E80&lt;&gt;"Confirmada",E80&lt;&gt;"Pendente",E80&lt;&gt;"Cancelada"),"Status inválido","")))))))</x:f>
      </x:c>
    </x:row>
    <x:row r="81" ht="22" customHeight="1">
      <x:c r="A81" s="32"/>
      <x:c r="B81" s="34"/>
      <x:c r="C81" s="32"/>
      <x:c r="D81" s="40"/>
      <x:c r="E81" s="32"/>
      <x:c r="F81" s="32"/>
      <x:c r="G81" s="24" t="str">
        <x:f>IF(COUNTA(A81:F81)=0,"",IF(OR(A81="",B81="",C81="",D81="",E81=""),"Completar campos",IF(OR(NOT(ISNUMBER(B81)),NOT(ISNUMBER(D81))),"Revisar data/valor",IF(B81&lt;&gt;INT(B81),"Remover horário",IF(D81&lt;0,"Valor negativo",IF(COUNTIF($A$8:$A$1007,A81)&gt;1,"ID duplicado",IF(AND(E81&lt;&gt;"Confirmada",E81&lt;&gt;"Pendente",E81&lt;&gt;"Cancelada"),"Status inválido","")))))))</x:f>
      </x:c>
    </x:row>
    <x:row r="82" ht="22" customHeight="1">
      <x:c r="A82" s="32"/>
      <x:c r="B82" s="34"/>
      <x:c r="C82" s="32"/>
      <x:c r="D82" s="40"/>
      <x:c r="E82" s="32"/>
      <x:c r="F82" s="32"/>
      <x:c r="G82" s="24" t="str">
        <x:f>IF(COUNTA(A82:F82)=0,"",IF(OR(A82="",B82="",C82="",D82="",E82=""),"Completar campos",IF(OR(NOT(ISNUMBER(B82)),NOT(ISNUMBER(D82))),"Revisar data/valor",IF(B82&lt;&gt;INT(B82),"Remover horário",IF(D82&lt;0,"Valor negativo",IF(COUNTIF($A$8:$A$1007,A82)&gt;1,"ID duplicado",IF(AND(E82&lt;&gt;"Confirmada",E82&lt;&gt;"Pendente",E82&lt;&gt;"Cancelada"),"Status inválido","")))))))</x:f>
      </x:c>
    </x:row>
    <x:row r="83" ht="22" customHeight="1">
      <x:c r="A83" s="32"/>
      <x:c r="B83" s="34"/>
      <x:c r="C83" s="32"/>
      <x:c r="D83" s="40"/>
      <x:c r="E83" s="32"/>
      <x:c r="F83" s="32"/>
      <x:c r="G83" s="24" t="str">
        <x:f>IF(COUNTA(A83:F83)=0,"",IF(OR(A83="",B83="",C83="",D83="",E83=""),"Completar campos",IF(OR(NOT(ISNUMBER(B83)),NOT(ISNUMBER(D83))),"Revisar data/valor",IF(B83&lt;&gt;INT(B83),"Remover horário",IF(D83&lt;0,"Valor negativo",IF(COUNTIF($A$8:$A$1007,A83)&gt;1,"ID duplicado",IF(AND(E83&lt;&gt;"Confirmada",E83&lt;&gt;"Pendente",E83&lt;&gt;"Cancelada"),"Status inválido","")))))))</x:f>
      </x:c>
    </x:row>
    <x:row r="84" ht="22" customHeight="1">
      <x:c r="A84" s="32"/>
      <x:c r="B84" s="34"/>
      <x:c r="C84" s="32"/>
      <x:c r="D84" s="40"/>
      <x:c r="E84" s="32"/>
      <x:c r="F84" s="32"/>
      <x:c r="G84" s="24" t="str">
        <x:f>IF(COUNTA(A84:F84)=0,"",IF(OR(A84="",B84="",C84="",D84="",E84=""),"Completar campos",IF(OR(NOT(ISNUMBER(B84)),NOT(ISNUMBER(D84))),"Revisar data/valor",IF(B84&lt;&gt;INT(B84),"Remover horário",IF(D84&lt;0,"Valor negativo",IF(COUNTIF($A$8:$A$1007,A84)&gt;1,"ID duplicado",IF(AND(E84&lt;&gt;"Confirmada",E84&lt;&gt;"Pendente",E84&lt;&gt;"Cancelada"),"Status inválido","")))))))</x:f>
      </x:c>
    </x:row>
    <x:row r="85" ht="22" customHeight="1">
      <x:c r="A85" s="32"/>
      <x:c r="B85" s="34"/>
      <x:c r="C85" s="32"/>
      <x:c r="D85" s="40"/>
      <x:c r="E85" s="32"/>
      <x:c r="F85" s="32"/>
      <x:c r="G85" s="24" t="str">
        <x:f>IF(COUNTA(A85:F85)=0,"",IF(OR(A85="",B85="",C85="",D85="",E85=""),"Completar campos",IF(OR(NOT(ISNUMBER(B85)),NOT(ISNUMBER(D85))),"Revisar data/valor",IF(B85&lt;&gt;INT(B85),"Remover horário",IF(D85&lt;0,"Valor negativo",IF(COUNTIF($A$8:$A$1007,A85)&gt;1,"ID duplicado",IF(AND(E85&lt;&gt;"Confirmada",E85&lt;&gt;"Pendente",E85&lt;&gt;"Cancelada"),"Status inválido","")))))))</x:f>
      </x:c>
    </x:row>
    <x:row r="86" ht="22" customHeight="1">
      <x:c r="A86" s="32"/>
      <x:c r="B86" s="34"/>
      <x:c r="C86" s="32"/>
      <x:c r="D86" s="40"/>
      <x:c r="E86" s="32"/>
      <x:c r="F86" s="32"/>
      <x:c r="G86" s="24" t="str">
        <x:f>IF(COUNTA(A86:F86)=0,"",IF(OR(A86="",B86="",C86="",D86="",E86=""),"Completar campos",IF(OR(NOT(ISNUMBER(B86)),NOT(ISNUMBER(D86))),"Revisar data/valor",IF(B86&lt;&gt;INT(B86),"Remover horário",IF(D86&lt;0,"Valor negativo",IF(COUNTIF($A$8:$A$1007,A86)&gt;1,"ID duplicado",IF(AND(E86&lt;&gt;"Confirmada",E86&lt;&gt;"Pendente",E86&lt;&gt;"Cancelada"),"Status inválido","")))))))</x:f>
      </x:c>
    </x:row>
    <x:row r="87" ht="22" customHeight="1">
      <x:c r="A87" s="32"/>
      <x:c r="B87" s="34"/>
      <x:c r="C87" s="32"/>
      <x:c r="D87" s="40"/>
      <x:c r="E87" s="32"/>
      <x:c r="F87" s="32"/>
      <x:c r="G87" s="24" t="str">
        <x:f>IF(COUNTA(A87:F87)=0,"",IF(OR(A87="",B87="",C87="",D87="",E87=""),"Completar campos",IF(OR(NOT(ISNUMBER(B87)),NOT(ISNUMBER(D87))),"Revisar data/valor",IF(B87&lt;&gt;INT(B87),"Remover horário",IF(D87&lt;0,"Valor negativo",IF(COUNTIF($A$8:$A$1007,A87)&gt;1,"ID duplicado",IF(AND(E87&lt;&gt;"Confirmada",E87&lt;&gt;"Pendente",E87&lt;&gt;"Cancelada"),"Status inválido","")))))))</x:f>
      </x:c>
    </x:row>
    <x:row r="88" ht="22" customHeight="1">
      <x:c r="A88" s="32"/>
      <x:c r="B88" s="34"/>
      <x:c r="C88" s="32"/>
      <x:c r="D88" s="40"/>
      <x:c r="E88" s="32"/>
      <x:c r="F88" s="32"/>
      <x:c r="G88" s="24" t="str">
        <x:f>IF(COUNTA(A88:F88)=0,"",IF(OR(A88="",B88="",C88="",D88="",E88=""),"Completar campos",IF(OR(NOT(ISNUMBER(B88)),NOT(ISNUMBER(D88))),"Revisar data/valor",IF(B88&lt;&gt;INT(B88),"Remover horário",IF(D88&lt;0,"Valor negativo",IF(COUNTIF($A$8:$A$1007,A88)&gt;1,"ID duplicado",IF(AND(E88&lt;&gt;"Confirmada",E88&lt;&gt;"Pendente",E88&lt;&gt;"Cancelada"),"Status inválido","")))))))</x:f>
      </x:c>
    </x:row>
    <x:row r="89" ht="22" customHeight="1">
      <x:c r="A89" s="32"/>
      <x:c r="B89" s="34"/>
      <x:c r="C89" s="32"/>
      <x:c r="D89" s="40"/>
      <x:c r="E89" s="32"/>
      <x:c r="F89" s="32"/>
      <x:c r="G89" s="24" t="str">
        <x:f>IF(COUNTA(A89:F89)=0,"",IF(OR(A89="",B89="",C89="",D89="",E89=""),"Completar campos",IF(OR(NOT(ISNUMBER(B89)),NOT(ISNUMBER(D89))),"Revisar data/valor",IF(B89&lt;&gt;INT(B89),"Remover horário",IF(D89&lt;0,"Valor negativo",IF(COUNTIF($A$8:$A$1007,A89)&gt;1,"ID duplicado",IF(AND(E89&lt;&gt;"Confirmada",E89&lt;&gt;"Pendente",E89&lt;&gt;"Cancelada"),"Status inválido","")))))))</x:f>
      </x:c>
    </x:row>
    <x:row r="90" ht="22" customHeight="1">
      <x:c r="A90" s="32"/>
      <x:c r="B90" s="34"/>
      <x:c r="C90" s="32"/>
      <x:c r="D90" s="40"/>
      <x:c r="E90" s="32"/>
      <x:c r="F90" s="32"/>
      <x:c r="G90" s="24" t="str">
        <x:f>IF(COUNTA(A90:F90)=0,"",IF(OR(A90="",B90="",C90="",D90="",E90=""),"Completar campos",IF(OR(NOT(ISNUMBER(B90)),NOT(ISNUMBER(D90))),"Revisar data/valor",IF(B90&lt;&gt;INT(B90),"Remover horário",IF(D90&lt;0,"Valor negativo",IF(COUNTIF($A$8:$A$1007,A90)&gt;1,"ID duplicado",IF(AND(E90&lt;&gt;"Confirmada",E90&lt;&gt;"Pendente",E90&lt;&gt;"Cancelada"),"Status inválido","")))))))</x:f>
      </x:c>
    </x:row>
    <x:row r="91" ht="22" customHeight="1">
      <x:c r="A91" s="32"/>
      <x:c r="B91" s="34"/>
      <x:c r="C91" s="32"/>
      <x:c r="D91" s="40"/>
      <x:c r="E91" s="32"/>
      <x:c r="F91" s="32"/>
      <x:c r="G91" s="24" t="str">
        <x:f>IF(COUNTA(A91:F91)=0,"",IF(OR(A91="",B91="",C91="",D91="",E91=""),"Completar campos",IF(OR(NOT(ISNUMBER(B91)),NOT(ISNUMBER(D91))),"Revisar data/valor",IF(B91&lt;&gt;INT(B91),"Remover horário",IF(D91&lt;0,"Valor negativo",IF(COUNTIF($A$8:$A$1007,A91)&gt;1,"ID duplicado",IF(AND(E91&lt;&gt;"Confirmada",E91&lt;&gt;"Pendente",E91&lt;&gt;"Cancelada"),"Status inválido","")))))))</x:f>
      </x:c>
    </x:row>
    <x:row r="92" ht="22" customHeight="1">
      <x:c r="A92" s="32"/>
      <x:c r="B92" s="34"/>
      <x:c r="C92" s="32"/>
      <x:c r="D92" s="40"/>
      <x:c r="E92" s="32"/>
      <x:c r="F92" s="32"/>
      <x:c r="G92" s="24" t="str">
        <x:f>IF(COUNTA(A92:F92)=0,"",IF(OR(A92="",B92="",C92="",D92="",E92=""),"Completar campos",IF(OR(NOT(ISNUMBER(B92)),NOT(ISNUMBER(D92))),"Revisar data/valor",IF(B92&lt;&gt;INT(B92),"Remover horário",IF(D92&lt;0,"Valor negativo",IF(COUNTIF($A$8:$A$1007,A92)&gt;1,"ID duplicado",IF(AND(E92&lt;&gt;"Confirmada",E92&lt;&gt;"Pendente",E92&lt;&gt;"Cancelada"),"Status inválido","")))))))</x:f>
      </x:c>
    </x:row>
    <x:row r="93" ht="22" customHeight="1">
      <x:c r="A93" s="32"/>
      <x:c r="B93" s="34"/>
      <x:c r="C93" s="32"/>
      <x:c r="D93" s="40"/>
      <x:c r="E93" s="32"/>
      <x:c r="F93" s="32"/>
      <x:c r="G93" s="24" t="str">
        <x:f>IF(COUNTA(A93:F93)=0,"",IF(OR(A93="",B93="",C93="",D93="",E93=""),"Completar campos",IF(OR(NOT(ISNUMBER(B93)),NOT(ISNUMBER(D93))),"Revisar data/valor",IF(B93&lt;&gt;INT(B93),"Remover horário",IF(D93&lt;0,"Valor negativo",IF(COUNTIF($A$8:$A$1007,A93)&gt;1,"ID duplicado",IF(AND(E93&lt;&gt;"Confirmada",E93&lt;&gt;"Pendente",E93&lt;&gt;"Cancelada"),"Status inválido","")))))))</x:f>
      </x:c>
    </x:row>
    <x:row r="94" ht="22" customHeight="1">
      <x:c r="A94" s="32"/>
      <x:c r="B94" s="34"/>
      <x:c r="C94" s="32"/>
      <x:c r="D94" s="40"/>
      <x:c r="E94" s="32"/>
      <x:c r="F94" s="32"/>
      <x:c r="G94" s="24" t="str">
        <x:f>IF(COUNTA(A94:F94)=0,"",IF(OR(A94="",B94="",C94="",D94="",E94=""),"Completar campos",IF(OR(NOT(ISNUMBER(B94)),NOT(ISNUMBER(D94))),"Revisar data/valor",IF(B94&lt;&gt;INT(B94),"Remover horário",IF(D94&lt;0,"Valor negativo",IF(COUNTIF($A$8:$A$1007,A94)&gt;1,"ID duplicado",IF(AND(E94&lt;&gt;"Confirmada",E94&lt;&gt;"Pendente",E94&lt;&gt;"Cancelada"),"Status inválido","")))))))</x:f>
      </x:c>
    </x:row>
    <x:row r="95" ht="22" customHeight="1">
      <x:c r="A95" s="32"/>
      <x:c r="B95" s="34"/>
      <x:c r="C95" s="32"/>
      <x:c r="D95" s="40"/>
      <x:c r="E95" s="32"/>
      <x:c r="F95" s="32"/>
      <x:c r="G95" s="24" t="str">
        <x:f>IF(COUNTA(A95:F95)=0,"",IF(OR(A95="",B95="",C95="",D95="",E95=""),"Completar campos",IF(OR(NOT(ISNUMBER(B95)),NOT(ISNUMBER(D95))),"Revisar data/valor",IF(B95&lt;&gt;INT(B95),"Remover horário",IF(D95&lt;0,"Valor negativo",IF(COUNTIF($A$8:$A$1007,A95)&gt;1,"ID duplicado",IF(AND(E95&lt;&gt;"Confirmada",E95&lt;&gt;"Pendente",E95&lt;&gt;"Cancelada"),"Status inválido","")))))))</x:f>
      </x:c>
    </x:row>
    <x:row r="96" ht="22" customHeight="1">
      <x:c r="A96" s="32"/>
      <x:c r="B96" s="34"/>
      <x:c r="C96" s="32"/>
      <x:c r="D96" s="40"/>
      <x:c r="E96" s="32"/>
      <x:c r="F96" s="32"/>
      <x:c r="G96" s="24" t="str">
        <x:f>IF(COUNTA(A96:F96)=0,"",IF(OR(A96="",B96="",C96="",D96="",E96=""),"Completar campos",IF(OR(NOT(ISNUMBER(B96)),NOT(ISNUMBER(D96))),"Revisar data/valor",IF(B96&lt;&gt;INT(B96),"Remover horário",IF(D96&lt;0,"Valor negativo",IF(COUNTIF($A$8:$A$1007,A96)&gt;1,"ID duplicado",IF(AND(E96&lt;&gt;"Confirmada",E96&lt;&gt;"Pendente",E96&lt;&gt;"Cancelada"),"Status inválido","")))))))</x:f>
      </x:c>
    </x:row>
    <x:row r="97" ht="22" customHeight="1">
      <x:c r="A97" s="32"/>
      <x:c r="B97" s="34"/>
      <x:c r="C97" s="32"/>
      <x:c r="D97" s="40"/>
      <x:c r="E97" s="32"/>
      <x:c r="F97" s="32"/>
      <x:c r="G97" s="24" t="str">
        <x:f>IF(COUNTA(A97:F97)=0,"",IF(OR(A97="",B97="",C97="",D97="",E97=""),"Completar campos",IF(OR(NOT(ISNUMBER(B97)),NOT(ISNUMBER(D97))),"Revisar data/valor",IF(B97&lt;&gt;INT(B97),"Remover horário",IF(D97&lt;0,"Valor negativo",IF(COUNTIF($A$8:$A$1007,A97)&gt;1,"ID duplicado",IF(AND(E97&lt;&gt;"Confirmada",E97&lt;&gt;"Pendente",E97&lt;&gt;"Cancelada"),"Status inválido","")))))))</x:f>
      </x:c>
    </x:row>
    <x:row r="98" ht="22" customHeight="1">
      <x:c r="A98" s="32"/>
      <x:c r="B98" s="34"/>
      <x:c r="C98" s="32"/>
      <x:c r="D98" s="40"/>
      <x:c r="E98" s="32"/>
      <x:c r="F98" s="32"/>
      <x:c r="G98" s="24" t="str">
        <x:f>IF(COUNTA(A98:F98)=0,"",IF(OR(A98="",B98="",C98="",D98="",E98=""),"Completar campos",IF(OR(NOT(ISNUMBER(B98)),NOT(ISNUMBER(D98))),"Revisar data/valor",IF(B98&lt;&gt;INT(B98),"Remover horário",IF(D98&lt;0,"Valor negativo",IF(COUNTIF($A$8:$A$1007,A98)&gt;1,"ID duplicado",IF(AND(E98&lt;&gt;"Confirmada",E98&lt;&gt;"Pendente",E98&lt;&gt;"Cancelada"),"Status inválido","")))))))</x:f>
      </x:c>
    </x:row>
    <x:row r="99" ht="22" customHeight="1">
      <x:c r="A99" s="32"/>
      <x:c r="B99" s="34"/>
      <x:c r="C99" s="32"/>
      <x:c r="D99" s="40"/>
      <x:c r="E99" s="32"/>
      <x:c r="F99" s="32"/>
      <x:c r="G99" s="24" t="str">
        <x:f>IF(COUNTA(A99:F99)=0,"",IF(OR(A99="",B99="",C99="",D99="",E99=""),"Completar campos",IF(OR(NOT(ISNUMBER(B99)),NOT(ISNUMBER(D99))),"Revisar data/valor",IF(B99&lt;&gt;INT(B99),"Remover horário",IF(D99&lt;0,"Valor negativo",IF(COUNTIF($A$8:$A$1007,A99)&gt;1,"ID duplicado",IF(AND(E99&lt;&gt;"Confirmada",E99&lt;&gt;"Pendente",E99&lt;&gt;"Cancelada"),"Status inválido","")))))))</x:f>
      </x:c>
    </x:row>
    <x:row r="100" ht="22" customHeight="1">
      <x:c r="A100" s="32"/>
      <x:c r="B100" s="34"/>
      <x:c r="C100" s="32"/>
      <x:c r="D100" s="40"/>
      <x:c r="E100" s="32"/>
      <x:c r="F100" s="32"/>
      <x:c r="G100" s="24" t="str">
        <x:f>IF(COUNTA(A100:F100)=0,"",IF(OR(A100="",B100="",C100="",D100="",E100=""),"Completar campos",IF(OR(NOT(ISNUMBER(B100)),NOT(ISNUMBER(D100))),"Revisar data/valor",IF(B100&lt;&gt;INT(B100),"Remover horário",IF(D100&lt;0,"Valor negativo",IF(COUNTIF($A$8:$A$1007,A100)&gt;1,"ID duplicado",IF(AND(E100&lt;&gt;"Confirmada",E100&lt;&gt;"Pendente",E100&lt;&gt;"Cancelada"),"Status inválido","")))))))</x:f>
      </x:c>
    </x:row>
    <x:row r="101" ht="22" customHeight="1">
      <x:c r="A101" s="32"/>
      <x:c r="B101" s="34"/>
      <x:c r="C101" s="32"/>
      <x:c r="D101" s="40"/>
      <x:c r="E101" s="32"/>
      <x:c r="F101" s="32"/>
      <x:c r="G101" s="24" t="str">
        <x:f>IF(COUNTA(A101:F101)=0,"",IF(OR(A101="",B101="",C101="",D101="",E101=""),"Completar campos",IF(OR(NOT(ISNUMBER(B101)),NOT(ISNUMBER(D101))),"Revisar data/valor",IF(B101&lt;&gt;INT(B101),"Remover horário",IF(D101&lt;0,"Valor negativo",IF(COUNTIF($A$8:$A$1007,A101)&gt;1,"ID duplicado",IF(AND(E101&lt;&gt;"Confirmada",E101&lt;&gt;"Pendente",E101&lt;&gt;"Cancelada"),"Status inválido","")))))))</x:f>
      </x:c>
    </x:row>
    <x:row r="102" ht="22" customHeight="1">
      <x:c r="A102" s="32"/>
      <x:c r="B102" s="34"/>
      <x:c r="C102" s="32"/>
      <x:c r="D102" s="40"/>
      <x:c r="E102" s="32"/>
      <x:c r="F102" s="32"/>
      <x:c r="G102" s="24" t="str">
        <x:f>IF(COUNTA(A102:F102)=0,"",IF(OR(A102="",B102="",C102="",D102="",E102=""),"Completar campos",IF(OR(NOT(ISNUMBER(B102)),NOT(ISNUMBER(D102))),"Revisar data/valor",IF(B102&lt;&gt;INT(B102),"Remover horário",IF(D102&lt;0,"Valor negativo",IF(COUNTIF($A$8:$A$1007,A102)&gt;1,"ID duplicado",IF(AND(E102&lt;&gt;"Confirmada",E102&lt;&gt;"Pendente",E102&lt;&gt;"Cancelada"),"Status inválido","")))))))</x:f>
      </x:c>
    </x:row>
    <x:row r="103" ht="22" customHeight="1">
      <x:c r="A103" s="32"/>
      <x:c r="B103" s="34"/>
      <x:c r="C103" s="32"/>
      <x:c r="D103" s="40"/>
      <x:c r="E103" s="32"/>
      <x:c r="F103" s="32"/>
      <x:c r="G103" s="24" t="str">
        <x:f>IF(COUNTA(A103:F103)=0,"",IF(OR(A103="",B103="",C103="",D103="",E103=""),"Completar campos",IF(OR(NOT(ISNUMBER(B103)),NOT(ISNUMBER(D103))),"Revisar data/valor",IF(B103&lt;&gt;INT(B103),"Remover horário",IF(D103&lt;0,"Valor negativo",IF(COUNTIF($A$8:$A$1007,A103)&gt;1,"ID duplicado",IF(AND(E103&lt;&gt;"Confirmada",E103&lt;&gt;"Pendente",E103&lt;&gt;"Cancelada"),"Status inválido","")))))))</x:f>
      </x:c>
    </x:row>
    <x:row r="104" ht="22" customHeight="1">
      <x:c r="A104" s="32"/>
      <x:c r="B104" s="34"/>
      <x:c r="C104" s="32"/>
      <x:c r="D104" s="40"/>
      <x:c r="E104" s="32"/>
      <x:c r="F104" s="32"/>
      <x:c r="G104" s="24" t="str">
        <x:f>IF(COUNTA(A104:F104)=0,"",IF(OR(A104="",B104="",C104="",D104="",E104=""),"Completar campos",IF(OR(NOT(ISNUMBER(B104)),NOT(ISNUMBER(D104))),"Revisar data/valor",IF(B104&lt;&gt;INT(B104),"Remover horário",IF(D104&lt;0,"Valor negativo",IF(COUNTIF($A$8:$A$1007,A104)&gt;1,"ID duplicado",IF(AND(E104&lt;&gt;"Confirmada",E104&lt;&gt;"Pendente",E104&lt;&gt;"Cancelada"),"Status inválido","")))))))</x:f>
      </x:c>
    </x:row>
    <x:row r="105" ht="22" customHeight="1">
      <x:c r="A105" s="32"/>
      <x:c r="B105" s="34"/>
      <x:c r="C105" s="32"/>
      <x:c r="D105" s="40"/>
      <x:c r="E105" s="32"/>
      <x:c r="F105" s="32"/>
      <x:c r="G105" s="24" t="str">
        <x:f>IF(COUNTA(A105:F105)=0,"",IF(OR(A105="",B105="",C105="",D105="",E105=""),"Completar campos",IF(OR(NOT(ISNUMBER(B105)),NOT(ISNUMBER(D105))),"Revisar data/valor",IF(B105&lt;&gt;INT(B105),"Remover horário",IF(D105&lt;0,"Valor negativo",IF(COUNTIF($A$8:$A$1007,A105)&gt;1,"ID duplicado",IF(AND(E105&lt;&gt;"Confirmada",E105&lt;&gt;"Pendente",E105&lt;&gt;"Cancelada"),"Status inválido","")))))))</x:f>
      </x:c>
    </x:row>
    <x:row r="106" ht="22" customHeight="1">
      <x:c r="A106" s="32"/>
      <x:c r="B106" s="34"/>
      <x:c r="C106" s="32"/>
      <x:c r="D106" s="40"/>
      <x:c r="E106" s="32"/>
      <x:c r="F106" s="32"/>
      <x:c r="G106" s="24" t="str">
        <x:f>IF(COUNTA(A106:F106)=0,"",IF(OR(A106="",B106="",C106="",D106="",E106=""),"Completar campos",IF(OR(NOT(ISNUMBER(B106)),NOT(ISNUMBER(D106))),"Revisar data/valor",IF(B106&lt;&gt;INT(B106),"Remover horário",IF(D106&lt;0,"Valor negativo",IF(COUNTIF($A$8:$A$1007,A106)&gt;1,"ID duplicado",IF(AND(E106&lt;&gt;"Confirmada",E106&lt;&gt;"Pendente",E106&lt;&gt;"Cancelada"),"Status inválido","")))))))</x:f>
      </x:c>
    </x:row>
    <x:row r="107" ht="22" customHeight="1">
      <x:c r="A107" s="32"/>
      <x:c r="B107" s="34"/>
      <x:c r="C107" s="32"/>
      <x:c r="D107" s="40"/>
      <x:c r="E107" s="32"/>
      <x:c r="F107" s="32"/>
      <x:c r="G107" s="24" t="str">
        <x:f>IF(COUNTA(A107:F107)=0,"",IF(OR(A107="",B107="",C107="",D107="",E107=""),"Completar campos",IF(OR(NOT(ISNUMBER(B107)),NOT(ISNUMBER(D107))),"Revisar data/valor",IF(B107&lt;&gt;INT(B107),"Remover horário",IF(D107&lt;0,"Valor negativo",IF(COUNTIF($A$8:$A$1007,A107)&gt;1,"ID duplicado",IF(AND(E107&lt;&gt;"Confirmada",E107&lt;&gt;"Pendente",E107&lt;&gt;"Cancelada"),"Status inválido","")))))))</x:f>
      </x:c>
    </x:row>
    <x:row r="108" ht="22" customHeight="1">
      <x:c r="A108" s="32"/>
      <x:c r="B108" s="34"/>
      <x:c r="C108" s="32"/>
      <x:c r="D108" s="40"/>
      <x:c r="E108" s="32"/>
      <x:c r="F108" s="32"/>
      <x:c r="G108" s="24" t="str">
        <x:f>IF(COUNTA(A108:F108)=0,"",IF(OR(A108="",B108="",C108="",D108="",E108=""),"Completar campos",IF(OR(NOT(ISNUMBER(B108)),NOT(ISNUMBER(D108))),"Revisar data/valor",IF(B108&lt;&gt;INT(B108),"Remover horário",IF(D108&lt;0,"Valor negativo",IF(COUNTIF($A$8:$A$1007,A108)&gt;1,"ID duplicado",IF(AND(E108&lt;&gt;"Confirmada",E108&lt;&gt;"Pendente",E108&lt;&gt;"Cancelada"),"Status inválido","")))))))</x:f>
      </x:c>
    </x:row>
    <x:row r="109" ht="22" customHeight="1">
      <x:c r="A109" s="32"/>
      <x:c r="B109" s="34"/>
      <x:c r="C109" s="32"/>
      <x:c r="D109" s="40"/>
      <x:c r="E109" s="32"/>
      <x:c r="F109" s="32"/>
      <x:c r="G109" s="24" t="str">
        <x:f>IF(COUNTA(A109:F109)=0,"",IF(OR(A109="",B109="",C109="",D109="",E109=""),"Completar campos",IF(OR(NOT(ISNUMBER(B109)),NOT(ISNUMBER(D109))),"Revisar data/valor",IF(B109&lt;&gt;INT(B109),"Remover horário",IF(D109&lt;0,"Valor negativo",IF(COUNTIF($A$8:$A$1007,A109)&gt;1,"ID duplicado",IF(AND(E109&lt;&gt;"Confirmada",E109&lt;&gt;"Pendente",E109&lt;&gt;"Cancelada"),"Status inválido","")))))))</x:f>
      </x:c>
    </x:row>
    <x:row r="110" ht="22" customHeight="1">
      <x:c r="A110" s="32"/>
      <x:c r="B110" s="34"/>
      <x:c r="C110" s="32"/>
      <x:c r="D110" s="40"/>
      <x:c r="E110" s="32"/>
      <x:c r="F110" s="32"/>
      <x:c r="G110" s="24" t="str">
        <x:f>IF(COUNTA(A110:F110)=0,"",IF(OR(A110="",B110="",C110="",D110="",E110=""),"Completar campos",IF(OR(NOT(ISNUMBER(B110)),NOT(ISNUMBER(D110))),"Revisar data/valor",IF(B110&lt;&gt;INT(B110),"Remover horário",IF(D110&lt;0,"Valor negativo",IF(COUNTIF($A$8:$A$1007,A110)&gt;1,"ID duplicado",IF(AND(E110&lt;&gt;"Confirmada",E110&lt;&gt;"Pendente",E110&lt;&gt;"Cancelada"),"Status inválido","")))))))</x:f>
      </x:c>
    </x:row>
    <x:row r="111" ht="22" customHeight="1">
      <x:c r="A111" s="32"/>
      <x:c r="B111" s="34"/>
      <x:c r="C111" s="32"/>
      <x:c r="D111" s="40"/>
      <x:c r="E111" s="32"/>
      <x:c r="F111" s="32"/>
      <x:c r="G111" s="24" t="str">
        <x:f>IF(COUNTA(A111:F111)=0,"",IF(OR(A111="",B111="",C111="",D111="",E111=""),"Completar campos",IF(OR(NOT(ISNUMBER(B111)),NOT(ISNUMBER(D111))),"Revisar data/valor",IF(B111&lt;&gt;INT(B111),"Remover horário",IF(D111&lt;0,"Valor negativo",IF(COUNTIF($A$8:$A$1007,A111)&gt;1,"ID duplicado",IF(AND(E111&lt;&gt;"Confirmada",E111&lt;&gt;"Pendente",E111&lt;&gt;"Cancelada"),"Status inválido","")))))))</x:f>
      </x:c>
    </x:row>
    <x:row r="112" ht="22" customHeight="1">
      <x:c r="A112" s="32"/>
      <x:c r="B112" s="34"/>
      <x:c r="C112" s="32"/>
      <x:c r="D112" s="40"/>
      <x:c r="E112" s="32"/>
      <x:c r="F112" s="32"/>
      <x:c r="G112" s="24" t="str">
        <x:f>IF(COUNTA(A112:F112)=0,"",IF(OR(A112="",B112="",C112="",D112="",E112=""),"Completar campos",IF(OR(NOT(ISNUMBER(B112)),NOT(ISNUMBER(D112))),"Revisar data/valor",IF(B112&lt;&gt;INT(B112),"Remover horário",IF(D112&lt;0,"Valor negativo",IF(COUNTIF($A$8:$A$1007,A112)&gt;1,"ID duplicado",IF(AND(E112&lt;&gt;"Confirmada",E112&lt;&gt;"Pendente",E112&lt;&gt;"Cancelada"),"Status inválido","")))))))</x:f>
      </x:c>
    </x:row>
    <x:row r="113" ht="22" customHeight="1">
      <x:c r="A113" s="32"/>
      <x:c r="B113" s="34"/>
      <x:c r="C113" s="32"/>
      <x:c r="D113" s="40"/>
      <x:c r="E113" s="32"/>
      <x:c r="F113" s="32"/>
      <x:c r="G113" s="24" t="str">
        <x:f>IF(COUNTA(A113:F113)=0,"",IF(OR(A113="",B113="",C113="",D113="",E113=""),"Completar campos",IF(OR(NOT(ISNUMBER(B113)),NOT(ISNUMBER(D113))),"Revisar data/valor",IF(B113&lt;&gt;INT(B113),"Remover horário",IF(D113&lt;0,"Valor negativo",IF(COUNTIF($A$8:$A$1007,A113)&gt;1,"ID duplicado",IF(AND(E113&lt;&gt;"Confirmada",E113&lt;&gt;"Pendente",E113&lt;&gt;"Cancelada"),"Status inválido","")))))))</x:f>
      </x:c>
    </x:row>
    <x:row r="114" ht="22" customHeight="1">
      <x:c r="A114" s="32"/>
      <x:c r="B114" s="34"/>
      <x:c r="C114" s="32"/>
      <x:c r="D114" s="40"/>
      <x:c r="E114" s="32"/>
      <x:c r="F114" s="32"/>
      <x:c r="G114" s="24" t="str">
        <x:f>IF(COUNTA(A114:F114)=0,"",IF(OR(A114="",B114="",C114="",D114="",E114=""),"Completar campos",IF(OR(NOT(ISNUMBER(B114)),NOT(ISNUMBER(D114))),"Revisar data/valor",IF(B114&lt;&gt;INT(B114),"Remover horário",IF(D114&lt;0,"Valor negativo",IF(COUNTIF($A$8:$A$1007,A114)&gt;1,"ID duplicado",IF(AND(E114&lt;&gt;"Confirmada",E114&lt;&gt;"Pendente",E114&lt;&gt;"Cancelada"),"Status inválido","")))))))</x:f>
      </x:c>
    </x:row>
    <x:row r="115" ht="22" customHeight="1">
      <x:c r="A115" s="32"/>
      <x:c r="B115" s="34"/>
      <x:c r="C115" s="32"/>
      <x:c r="D115" s="40"/>
      <x:c r="E115" s="32"/>
      <x:c r="F115" s="32"/>
      <x:c r="G115" s="24" t="str">
        <x:f>IF(COUNTA(A115:F115)=0,"",IF(OR(A115="",B115="",C115="",D115="",E115=""),"Completar campos",IF(OR(NOT(ISNUMBER(B115)),NOT(ISNUMBER(D115))),"Revisar data/valor",IF(B115&lt;&gt;INT(B115),"Remover horário",IF(D115&lt;0,"Valor negativo",IF(COUNTIF($A$8:$A$1007,A115)&gt;1,"ID duplicado",IF(AND(E115&lt;&gt;"Confirmada",E115&lt;&gt;"Pendente",E115&lt;&gt;"Cancelada"),"Status inválido","")))))))</x:f>
      </x:c>
    </x:row>
    <x:row r="116" ht="22" customHeight="1">
      <x:c r="A116" s="32"/>
      <x:c r="B116" s="34"/>
      <x:c r="C116" s="32"/>
      <x:c r="D116" s="40"/>
      <x:c r="E116" s="32"/>
      <x:c r="F116" s="32"/>
      <x:c r="G116" s="24" t="str">
        <x:f>IF(COUNTA(A116:F116)=0,"",IF(OR(A116="",B116="",C116="",D116="",E116=""),"Completar campos",IF(OR(NOT(ISNUMBER(B116)),NOT(ISNUMBER(D116))),"Revisar data/valor",IF(B116&lt;&gt;INT(B116),"Remover horário",IF(D116&lt;0,"Valor negativo",IF(COUNTIF($A$8:$A$1007,A116)&gt;1,"ID duplicado",IF(AND(E116&lt;&gt;"Confirmada",E116&lt;&gt;"Pendente",E116&lt;&gt;"Cancelada"),"Status inválido","")))))))</x:f>
      </x:c>
    </x:row>
    <x:row r="117" ht="22" customHeight="1">
      <x:c r="A117" s="32"/>
      <x:c r="B117" s="34"/>
      <x:c r="C117" s="32"/>
      <x:c r="D117" s="40"/>
      <x:c r="E117" s="32"/>
      <x:c r="F117" s="32"/>
      <x:c r="G117" s="24" t="str">
        <x:f>IF(COUNTA(A117:F117)=0,"",IF(OR(A117="",B117="",C117="",D117="",E117=""),"Completar campos",IF(OR(NOT(ISNUMBER(B117)),NOT(ISNUMBER(D117))),"Revisar data/valor",IF(B117&lt;&gt;INT(B117),"Remover horário",IF(D117&lt;0,"Valor negativo",IF(COUNTIF($A$8:$A$1007,A117)&gt;1,"ID duplicado",IF(AND(E117&lt;&gt;"Confirmada",E117&lt;&gt;"Pendente",E117&lt;&gt;"Cancelada"),"Status inválido","")))))))</x:f>
      </x:c>
    </x:row>
    <x:row r="118" ht="22" customHeight="1">
      <x:c r="A118" s="32"/>
      <x:c r="B118" s="34"/>
      <x:c r="C118" s="32"/>
      <x:c r="D118" s="40"/>
      <x:c r="E118" s="32"/>
      <x:c r="F118" s="32"/>
      <x:c r="G118" s="24" t="str">
        <x:f>IF(COUNTA(A118:F118)=0,"",IF(OR(A118="",B118="",C118="",D118="",E118=""),"Completar campos",IF(OR(NOT(ISNUMBER(B118)),NOT(ISNUMBER(D118))),"Revisar data/valor",IF(B118&lt;&gt;INT(B118),"Remover horário",IF(D118&lt;0,"Valor negativo",IF(COUNTIF($A$8:$A$1007,A118)&gt;1,"ID duplicado",IF(AND(E118&lt;&gt;"Confirmada",E118&lt;&gt;"Pendente",E118&lt;&gt;"Cancelada"),"Status inválido","")))))))</x:f>
      </x:c>
    </x:row>
    <x:row r="119" ht="22" customHeight="1">
      <x:c r="A119" s="32"/>
      <x:c r="B119" s="34"/>
      <x:c r="C119" s="32"/>
      <x:c r="D119" s="40"/>
      <x:c r="E119" s="32"/>
      <x:c r="F119" s="32"/>
      <x:c r="G119" s="24" t="str">
        <x:f>IF(COUNTA(A119:F119)=0,"",IF(OR(A119="",B119="",C119="",D119="",E119=""),"Completar campos",IF(OR(NOT(ISNUMBER(B119)),NOT(ISNUMBER(D119))),"Revisar data/valor",IF(B119&lt;&gt;INT(B119),"Remover horário",IF(D119&lt;0,"Valor negativo",IF(COUNTIF($A$8:$A$1007,A119)&gt;1,"ID duplicado",IF(AND(E119&lt;&gt;"Confirmada",E119&lt;&gt;"Pendente",E119&lt;&gt;"Cancelada"),"Status inválido","")))))))</x:f>
      </x:c>
    </x:row>
    <x:row r="120" ht="22" customHeight="1">
      <x:c r="A120" s="32"/>
      <x:c r="B120" s="34"/>
      <x:c r="C120" s="32"/>
      <x:c r="D120" s="40"/>
      <x:c r="E120" s="32"/>
      <x:c r="F120" s="32"/>
      <x:c r="G120" s="24" t="str">
        <x:f>IF(COUNTA(A120:F120)=0,"",IF(OR(A120="",B120="",C120="",D120="",E120=""),"Completar campos",IF(OR(NOT(ISNUMBER(B120)),NOT(ISNUMBER(D120))),"Revisar data/valor",IF(B120&lt;&gt;INT(B120),"Remover horário",IF(D120&lt;0,"Valor negativo",IF(COUNTIF($A$8:$A$1007,A120)&gt;1,"ID duplicado",IF(AND(E120&lt;&gt;"Confirmada",E120&lt;&gt;"Pendente",E120&lt;&gt;"Cancelada"),"Status inválido","")))))))</x:f>
      </x:c>
    </x:row>
    <x:row r="121" ht="22" customHeight="1">
      <x:c r="A121" s="32"/>
      <x:c r="B121" s="34"/>
      <x:c r="C121" s="32"/>
      <x:c r="D121" s="40"/>
      <x:c r="E121" s="32"/>
      <x:c r="F121" s="32"/>
      <x:c r="G121" s="24" t="str">
        <x:f>IF(COUNTA(A121:F121)=0,"",IF(OR(A121="",B121="",C121="",D121="",E121=""),"Completar campos",IF(OR(NOT(ISNUMBER(B121)),NOT(ISNUMBER(D121))),"Revisar data/valor",IF(B121&lt;&gt;INT(B121),"Remover horário",IF(D121&lt;0,"Valor negativo",IF(COUNTIF($A$8:$A$1007,A121)&gt;1,"ID duplicado",IF(AND(E121&lt;&gt;"Confirmada",E121&lt;&gt;"Pendente",E121&lt;&gt;"Cancelada"),"Status inválido","")))))))</x:f>
      </x:c>
    </x:row>
    <x:row r="122" ht="22" customHeight="1">
      <x:c r="A122" s="32"/>
      <x:c r="B122" s="34"/>
      <x:c r="C122" s="32"/>
      <x:c r="D122" s="40"/>
      <x:c r="E122" s="32"/>
      <x:c r="F122" s="32"/>
      <x:c r="G122" s="24" t="str">
        <x:f>IF(COUNTA(A122:F122)=0,"",IF(OR(A122="",B122="",C122="",D122="",E122=""),"Completar campos",IF(OR(NOT(ISNUMBER(B122)),NOT(ISNUMBER(D122))),"Revisar data/valor",IF(B122&lt;&gt;INT(B122),"Remover horário",IF(D122&lt;0,"Valor negativo",IF(COUNTIF($A$8:$A$1007,A122)&gt;1,"ID duplicado",IF(AND(E122&lt;&gt;"Confirmada",E122&lt;&gt;"Pendente",E122&lt;&gt;"Cancelada"),"Status inválido","")))))))</x:f>
      </x:c>
    </x:row>
    <x:row r="123" ht="22" customHeight="1">
      <x:c r="A123" s="32"/>
      <x:c r="B123" s="34"/>
      <x:c r="C123" s="32"/>
      <x:c r="D123" s="40"/>
      <x:c r="E123" s="32"/>
      <x:c r="F123" s="32"/>
      <x:c r="G123" s="24" t="str">
        <x:f>IF(COUNTA(A123:F123)=0,"",IF(OR(A123="",B123="",C123="",D123="",E123=""),"Completar campos",IF(OR(NOT(ISNUMBER(B123)),NOT(ISNUMBER(D123))),"Revisar data/valor",IF(B123&lt;&gt;INT(B123),"Remover horário",IF(D123&lt;0,"Valor negativo",IF(COUNTIF($A$8:$A$1007,A123)&gt;1,"ID duplicado",IF(AND(E123&lt;&gt;"Confirmada",E123&lt;&gt;"Pendente",E123&lt;&gt;"Cancelada"),"Status inválido","")))))))</x:f>
      </x:c>
    </x:row>
    <x:row r="124" ht="22" customHeight="1">
      <x:c r="A124" s="32"/>
      <x:c r="B124" s="34"/>
      <x:c r="C124" s="32"/>
      <x:c r="D124" s="40"/>
      <x:c r="E124" s="32"/>
      <x:c r="F124" s="32"/>
      <x:c r="G124" s="24" t="str">
        <x:f>IF(COUNTA(A124:F124)=0,"",IF(OR(A124="",B124="",C124="",D124="",E124=""),"Completar campos",IF(OR(NOT(ISNUMBER(B124)),NOT(ISNUMBER(D124))),"Revisar data/valor",IF(B124&lt;&gt;INT(B124),"Remover horário",IF(D124&lt;0,"Valor negativo",IF(COUNTIF($A$8:$A$1007,A124)&gt;1,"ID duplicado",IF(AND(E124&lt;&gt;"Confirmada",E124&lt;&gt;"Pendente",E124&lt;&gt;"Cancelada"),"Status inválido","")))))))</x:f>
      </x:c>
    </x:row>
    <x:row r="125" ht="22" customHeight="1">
      <x:c r="A125" s="32"/>
      <x:c r="B125" s="34"/>
      <x:c r="C125" s="32"/>
      <x:c r="D125" s="40"/>
      <x:c r="E125" s="32"/>
      <x:c r="F125" s="32"/>
      <x:c r="G125" s="24" t="str">
        <x:f>IF(COUNTA(A125:F125)=0,"",IF(OR(A125="",B125="",C125="",D125="",E125=""),"Completar campos",IF(OR(NOT(ISNUMBER(B125)),NOT(ISNUMBER(D125))),"Revisar data/valor",IF(B125&lt;&gt;INT(B125),"Remover horário",IF(D125&lt;0,"Valor negativo",IF(COUNTIF($A$8:$A$1007,A125)&gt;1,"ID duplicado",IF(AND(E125&lt;&gt;"Confirmada",E125&lt;&gt;"Pendente",E125&lt;&gt;"Cancelada"),"Status inválido","")))))))</x:f>
      </x:c>
    </x:row>
    <x:row r="126" ht="22" customHeight="1">
      <x:c r="A126" s="32"/>
      <x:c r="B126" s="34"/>
      <x:c r="C126" s="32"/>
      <x:c r="D126" s="40"/>
      <x:c r="E126" s="32"/>
      <x:c r="F126" s="32"/>
      <x:c r="G126" s="24" t="str">
        <x:f>IF(COUNTA(A126:F126)=0,"",IF(OR(A126="",B126="",C126="",D126="",E126=""),"Completar campos",IF(OR(NOT(ISNUMBER(B126)),NOT(ISNUMBER(D126))),"Revisar data/valor",IF(B126&lt;&gt;INT(B126),"Remover horário",IF(D126&lt;0,"Valor negativo",IF(COUNTIF($A$8:$A$1007,A126)&gt;1,"ID duplicado",IF(AND(E126&lt;&gt;"Confirmada",E126&lt;&gt;"Pendente",E126&lt;&gt;"Cancelada"),"Status inválido","")))))))</x:f>
      </x:c>
    </x:row>
    <x:row r="127" ht="22" customHeight="1">
      <x:c r="A127" s="32"/>
      <x:c r="B127" s="34"/>
      <x:c r="C127" s="32"/>
      <x:c r="D127" s="40"/>
      <x:c r="E127" s="32"/>
      <x:c r="F127" s="32"/>
      <x:c r="G127" s="24" t="str">
        <x:f>IF(COUNTA(A127:F127)=0,"",IF(OR(A127="",B127="",C127="",D127="",E127=""),"Completar campos",IF(OR(NOT(ISNUMBER(B127)),NOT(ISNUMBER(D127))),"Revisar data/valor",IF(B127&lt;&gt;INT(B127),"Remover horário",IF(D127&lt;0,"Valor negativo",IF(COUNTIF($A$8:$A$1007,A127)&gt;1,"ID duplicado",IF(AND(E127&lt;&gt;"Confirmada",E127&lt;&gt;"Pendente",E127&lt;&gt;"Cancelada"),"Status inválido","")))))))</x:f>
      </x:c>
    </x:row>
    <x:row r="128" ht="22" customHeight="1">
      <x:c r="A128" s="32"/>
      <x:c r="B128" s="34"/>
      <x:c r="C128" s="32"/>
      <x:c r="D128" s="40"/>
      <x:c r="E128" s="32"/>
      <x:c r="F128" s="32"/>
      <x:c r="G128" s="24" t="str">
        <x:f>IF(COUNTA(A128:F128)=0,"",IF(OR(A128="",B128="",C128="",D128="",E128=""),"Completar campos",IF(OR(NOT(ISNUMBER(B128)),NOT(ISNUMBER(D128))),"Revisar data/valor",IF(B128&lt;&gt;INT(B128),"Remover horário",IF(D128&lt;0,"Valor negativo",IF(COUNTIF($A$8:$A$1007,A128)&gt;1,"ID duplicado",IF(AND(E128&lt;&gt;"Confirmada",E128&lt;&gt;"Pendente",E128&lt;&gt;"Cancelada"),"Status inválido","")))))))</x:f>
      </x:c>
    </x:row>
    <x:row r="129" ht="22" customHeight="1">
      <x:c r="A129" s="32"/>
      <x:c r="B129" s="34"/>
      <x:c r="C129" s="32"/>
      <x:c r="D129" s="40"/>
      <x:c r="E129" s="32"/>
      <x:c r="F129" s="32"/>
      <x:c r="G129" s="24" t="str">
        <x:f>IF(COUNTA(A129:F129)=0,"",IF(OR(A129="",B129="",C129="",D129="",E129=""),"Completar campos",IF(OR(NOT(ISNUMBER(B129)),NOT(ISNUMBER(D129))),"Revisar data/valor",IF(B129&lt;&gt;INT(B129),"Remover horário",IF(D129&lt;0,"Valor negativo",IF(COUNTIF($A$8:$A$1007,A129)&gt;1,"ID duplicado",IF(AND(E129&lt;&gt;"Confirmada",E129&lt;&gt;"Pendente",E129&lt;&gt;"Cancelada"),"Status inválido","")))))))</x:f>
      </x:c>
    </x:row>
    <x:row r="130" ht="22" customHeight="1">
      <x:c r="A130" s="32"/>
      <x:c r="B130" s="34"/>
      <x:c r="C130" s="32"/>
      <x:c r="D130" s="40"/>
      <x:c r="E130" s="32"/>
      <x:c r="F130" s="32"/>
      <x:c r="G130" s="24" t="str">
        <x:f>IF(COUNTA(A130:F130)=0,"",IF(OR(A130="",B130="",C130="",D130="",E130=""),"Completar campos",IF(OR(NOT(ISNUMBER(B130)),NOT(ISNUMBER(D130))),"Revisar data/valor",IF(B130&lt;&gt;INT(B130),"Remover horário",IF(D130&lt;0,"Valor negativo",IF(COUNTIF($A$8:$A$1007,A130)&gt;1,"ID duplicado",IF(AND(E130&lt;&gt;"Confirmada",E130&lt;&gt;"Pendente",E130&lt;&gt;"Cancelada"),"Status inválido","")))))))</x:f>
      </x:c>
    </x:row>
    <x:row r="131" ht="22" customHeight="1">
      <x:c r="A131" s="32"/>
      <x:c r="B131" s="34"/>
      <x:c r="C131" s="32"/>
      <x:c r="D131" s="40"/>
      <x:c r="E131" s="32"/>
      <x:c r="F131" s="32"/>
      <x:c r="G131" s="24" t="str">
        <x:f>IF(COUNTA(A131:F131)=0,"",IF(OR(A131="",B131="",C131="",D131="",E131=""),"Completar campos",IF(OR(NOT(ISNUMBER(B131)),NOT(ISNUMBER(D131))),"Revisar data/valor",IF(B131&lt;&gt;INT(B131),"Remover horário",IF(D131&lt;0,"Valor negativo",IF(COUNTIF($A$8:$A$1007,A131)&gt;1,"ID duplicado",IF(AND(E131&lt;&gt;"Confirmada",E131&lt;&gt;"Pendente",E131&lt;&gt;"Cancelada"),"Status inválido","")))))))</x:f>
      </x:c>
    </x:row>
    <x:row r="132" ht="22" customHeight="1">
      <x:c r="A132" s="32"/>
      <x:c r="B132" s="34"/>
      <x:c r="C132" s="32"/>
      <x:c r="D132" s="40"/>
      <x:c r="E132" s="32"/>
      <x:c r="F132" s="32"/>
      <x:c r="G132" s="24" t="str">
        <x:f>IF(COUNTA(A132:F132)=0,"",IF(OR(A132="",B132="",C132="",D132="",E132=""),"Completar campos",IF(OR(NOT(ISNUMBER(B132)),NOT(ISNUMBER(D132))),"Revisar data/valor",IF(B132&lt;&gt;INT(B132),"Remover horário",IF(D132&lt;0,"Valor negativo",IF(COUNTIF($A$8:$A$1007,A132)&gt;1,"ID duplicado",IF(AND(E132&lt;&gt;"Confirmada",E132&lt;&gt;"Pendente",E132&lt;&gt;"Cancelada"),"Status inválido","")))))))</x:f>
      </x:c>
    </x:row>
    <x:row r="133" ht="22" customHeight="1">
      <x:c r="A133" s="32"/>
      <x:c r="B133" s="34"/>
      <x:c r="C133" s="32"/>
      <x:c r="D133" s="40"/>
      <x:c r="E133" s="32"/>
      <x:c r="F133" s="32"/>
      <x:c r="G133" s="24" t="str">
        <x:f>IF(COUNTA(A133:F133)=0,"",IF(OR(A133="",B133="",C133="",D133="",E133=""),"Completar campos",IF(OR(NOT(ISNUMBER(B133)),NOT(ISNUMBER(D133))),"Revisar data/valor",IF(B133&lt;&gt;INT(B133),"Remover horário",IF(D133&lt;0,"Valor negativo",IF(COUNTIF($A$8:$A$1007,A133)&gt;1,"ID duplicado",IF(AND(E133&lt;&gt;"Confirmada",E133&lt;&gt;"Pendente",E133&lt;&gt;"Cancelada"),"Status inválido","")))))))</x:f>
      </x:c>
    </x:row>
    <x:row r="134" ht="22" customHeight="1">
      <x:c r="A134" s="32"/>
      <x:c r="B134" s="34"/>
      <x:c r="C134" s="32"/>
      <x:c r="D134" s="40"/>
      <x:c r="E134" s="32"/>
      <x:c r="F134" s="32"/>
      <x:c r="G134" s="24" t="str">
        <x:f>IF(COUNTA(A134:F134)=0,"",IF(OR(A134="",B134="",C134="",D134="",E134=""),"Completar campos",IF(OR(NOT(ISNUMBER(B134)),NOT(ISNUMBER(D134))),"Revisar data/valor",IF(B134&lt;&gt;INT(B134),"Remover horário",IF(D134&lt;0,"Valor negativo",IF(COUNTIF($A$8:$A$1007,A134)&gt;1,"ID duplicado",IF(AND(E134&lt;&gt;"Confirmada",E134&lt;&gt;"Pendente",E134&lt;&gt;"Cancelada"),"Status inválido","")))))))</x:f>
      </x:c>
    </x:row>
    <x:row r="135" ht="22" customHeight="1">
      <x:c r="A135" s="32"/>
      <x:c r="B135" s="34"/>
      <x:c r="C135" s="32"/>
      <x:c r="D135" s="40"/>
      <x:c r="E135" s="32"/>
      <x:c r="F135" s="32"/>
      <x:c r="G135" s="24" t="str">
        <x:f>IF(COUNTA(A135:F135)=0,"",IF(OR(A135="",B135="",C135="",D135="",E135=""),"Completar campos",IF(OR(NOT(ISNUMBER(B135)),NOT(ISNUMBER(D135))),"Revisar data/valor",IF(B135&lt;&gt;INT(B135),"Remover horário",IF(D135&lt;0,"Valor negativo",IF(COUNTIF($A$8:$A$1007,A135)&gt;1,"ID duplicado",IF(AND(E135&lt;&gt;"Confirmada",E135&lt;&gt;"Pendente",E135&lt;&gt;"Cancelada"),"Status inválido","")))))))</x:f>
      </x:c>
    </x:row>
    <x:row r="136" ht="22" customHeight="1">
      <x:c r="A136" s="32"/>
      <x:c r="B136" s="34"/>
      <x:c r="C136" s="32"/>
      <x:c r="D136" s="40"/>
      <x:c r="E136" s="32"/>
      <x:c r="F136" s="32"/>
      <x:c r="G136" s="24" t="str">
        <x:f>IF(COUNTA(A136:F136)=0,"",IF(OR(A136="",B136="",C136="",D136="",E136=""),"Completar campos",IF(OR(NOT(ISNUMBER(B136)),NOT(ISNUMBER(D136))),"Revisar data/valor",IF(B136&lt;&gt;INT(B136),"Remover horário",IF(D136&lt;0,"Valor negativo",IF(COUNTIF($A$8:$A$1007,A136)&gt;1,"ID duplicado",IF(AND(E136&lt;&gt;"Confirmada",E136&lt;&gt;"Pendente",E136&lt;&gt;"Cancelada"),"Status inválido","")))))))</x:f>
      </x:c>
    </x:row>
    <x:row r="137" ht="22" customHeight="1">
      <x:c r="A137" s="32"/>
      <x:c r="B137" s="34"/>
      <x:c r="C137" s="32"/>
      <x:c r="D137" s="40"/>
      <x:c r="E137" s="32"/>
      <x:c r="F137" s="32"/>
      <x:c r="G137" s="24" t="str">
        <x:f>IF(COUNTA(A137:F137)=0,"",IF(OR(A137="",B137="",C137="",D137="",E137=""),"Completar campos",IF(OR(NOT(ISNUMBER(B137)),NOT(ISNUMBER(D137))),"Revisar data/valor",IF(B137&lt;&gt;INT(B137),"Remover horário",IF(D137&lt;0,"Valor negativo",IF(COUNTIF($A$8:$A$1007,A137)&gt;1,"ID duplicado",IF(AND(E137&lt;&gt;"Confirmada",E137&lt;&gt;"Pendente",E137&lt;&gt;"Cancelada"),"Status inválido","")))))))</x:f>
      </x:c>
    </x:row>
    <x:row r="138" ht="22" customHeight="1">
      <x:c r="A138" s="32"/>
      <x:c r="B138" s="34"/>
      <x:c r="C138" s="32"/>
      <x:c r="D138" s="40"/>
      <x:c r="E138" s="32"/>
      <x:c r="F138" s="32"/>
      <x:c r="G138" s="24" t="str">
        <x:f>IF(COUNTA(A138:F138)=0,"",IF(OR(A138="",B138="",C138="",D138="",E138=""),"Completar campos",IF(OR(NOT(ISNUMBER(B138)),NOT(ISNUMBER(D138))),"Revisar data/valor",IF(B138&lt;&gt;INT(B138),"Remover horário",IF(D138&lt;0,"Valor negativo",IF(COUNTIF($A$8:$A$1007,A138)&gt;1,"ID duplicado",IF(AND(E138&lt;&gt;"Confirmada",E138&lt;&gt;"Pendente",E138&lt;&gt;"Cancelada"),"Status inválido","")))))))</x:f>
      </x:c>
    </x:row>
    <x:row r="139" ht="22" customHeight="1">
      <x:c r="A139" s="32"/>
      <x:c r="B139" s="34"/>
      <x:c r="C139" s="32"/>
      <x:c r="D139" s="40"/>
      <x:c r="E139" s="32"/>
      <x:c r="F139" s="32"/>
      <x:c r="G139" s="24" t="str">
        <x:f>IF(COUNTA(A139:F139)=0,"",IF(OR(A139="",B139="",C139="",D139="",E139=""),"Completar campos",IF(OR(NOT(ISNUMBER(B139)),NOT(ISNUMBER(D139))),"Revisar data/valor",IF(B139&lt;&gt;INT(B139),"Remover horário",IF(D139&lt;0,"Valor negativo",IF(COUNTIF($A$8:$A$1007,A139)&gt;1,"ID duplicado",IF(AND(E139&lt;&gt;"Confirmada",E139&lt;&gt;"Pendente",E139&lt;&gt;"Cancelada"),"Status inválido","")))))))</x:f>
      </x:c>
    </x:row>
    <x:row r="140" ht="22" customHeight="1">
      <x:c r="A140" s="32"/>
      <x:c r="B140" s="34"/>
      <x:c r="C140" s="32"/>
      <x:c r="D140" s="40"/>
      <x:c r="E140" s="32"/>
      <x:c r="F140" s="32"/>
      <x:c r="G140" s="24" t="str">
        <x:f>IF(COUNTA(A140:F140)=0,"",IF(OR(A140="",B140="",C140="",D140="",E140=""),"Completar campos",IF(OR(NOT(ISNUMBER(B140)),NOT(ISNUMBER(D140))),"Revisar data/valor",IF(B140&lt;&gt;INT(B140),"Remover horário",IF(D140&lt;0,"Valor negativo",IF(COUNTIF($A$8:$A$1007,A140)&gt;1,"ID duplicado",IF(AND(E140&lt;&gt;"Confirmada",E140&lt;&gt;"Pendente",E140&lt;&gt;"Cancelada"),"Status inválido","")))))))</x:f>
      </x:c>
    </x:row>
    <x:row r="141" ht="22" customHeight="1">
      <x:c r="A141" s="32"/>
      <x:c r="B141" s="34"/>
      <x:c r="C141" s="32"/>
      <x:c r="D141" s="40"/>
      <x:c r="E141" s="32"/>
      <x:c r="F141" s="32"/>
      <x:c r="G141" s="24" t="str">
        <x:f>IF(COUNTA(A141:F141)=0,"",IF(OR(A141="",B141="",C141="",D141="",E141=""),"Completar campos",IF(OR(NOT(ISNUMBER(B141)),NOT(ISNUMBER(D141))),"Revisar data/valor",IF(B141&lt;&gt;INT(B141),"Remover horário",IF(D141&lt;0,"Valor negativo",IF(COUNTIF($A$8:$A$1007,A141)&gt;1,"ID duplicado",IF(AND(E141&lt;&gt;"Confirmada",E141&lt;&gt;"Pendente",E141&lt;&gt;"Cancelada"),"Status inválido","")))))))</x:f>
      </x:c>
    </x:row>
    <x:row r="142" ht="22" customHeight="1">
      <x:c r="A142" s="32"/>
      <x:c r="B142" s="34"/>
      <x:c r="C142" s="32"/>
      <x:c r="D142" s="40"/>
      <x:c r="E142" s="32"/>
      <x:c r="F142" s="32"/>
      <x:c r="G142" s="24" t="str">
        <x:f>IF(COUNTA(A142:F142)=0,"",IF(OR(A142="",B142="",C142="",D142="",E142=""),"Completar campos",IF(OR(NOT(ISNUMBER(B142)),NOT(ISNUMBER(D142))),"Revisar data/valor",IF(B142&lt;&gt;INT(B142),"Remover horário",IF(D142&lt;0,"Valor negativo",IF(COUNTIF($A$8:$A$1007,A142)&gt;1,"ID duplicado",IF(AND(E142&lt;&gt;"Confirmada",E142&lt;&gt;"Pendente",E142&lt;&gt;"Cancelada"),"Status inválido","")))))))</x:f>
      </x:c>
    </x:row>
    <x:row r="143" ht="22" customHeight="1">
      <x:c r="A143" s="32"/>
      <x:c r="B143" s="34"/>
      <x:c r="C143" s="32"/>
      <x:c r="D143" s="40"/>
      <x:c r="E143" s="32"/>
      <x:c r="F143" s="32"/>
      <x:c r="G143" s="24" t="str">
        <x:f>IF(COUNTA(A143:F143)=0,"",IF(OR(A143="",B143="",C143="",D143="",E143=""),"Completar campos",IF(OR(NOT(ISNUMBER(B143)),NOT(ISNUMBER(D143))),"Revisar data/valor",IF(B143&lt;&gt;INT(B143),"Remover horário",IF(D143&lt;0,"Valor negativo",IF(COUNTIF($A$8:$A$1007,A143)&gt;1,"ID duplicado",IF(AND(E143&lt;&gt;"Confirmada",E143&lt;&gt;"Pendente",E143&lt;&gt;"Cancelada"),"Status inválido","")))))))</x:f>
      </x:c>
    </x:row>
    <x:row r="144" ht="22" customHeight="1">
      <x:c r="A144" s="32"/>
      <x:c r="B144" s="34"/>
      <x:c r="C144" s="32"/>
      <x:c r="D144" s="40"/>
      <x:c r="E144" s="32"/>
      <x:c r="F144" s="32"/>
      <x:c r="G144" s="24" t="str">
        <x:f>IF(COUNTA(A144:F144)=0,"",IF(OR(A144="",B144="",C144="",D144="",E144=""),"Completar campos",IF(OR(NOT(ISNUMBER(B144)),NOT(ISNUMBER(D144))),"Revisar data/valor",IF(B144&lt;&gt;INT(B144),"Remover horário",IF(D144&lt;0,"Valor negativo",IF(COUNTIF($A$8:$A$1007,A144)&gt;1,"ID duplicado",IF(AND(E144&lt;&gt;"Confirmada",E144&lt;&gt;"Pendente",E144&lt;&gt;"Cancelada"),"Status inválido","")))))))</x:f>
      </x:c>
    </x:row>
    <x:row r="145" ht="22" customHeight="1">
      <x:c r="A145" s="32"/>
      <x:c r="B145" s="34"/>
      <x:c r="C145" s="32"/>
      <x:c r="D145" s="40"/>
      <x:c r="E145" s="32"/>
      <x:c r="F145" s="32"/>
      <x:c r="G145" s="24" t="str">
        <x:f>IF(COUNTA(A145:F145)=0,"",IF(OR(A145="",B145="",C145="",D145="",E145=""),"Completar campos",IF(OR(NOT(ISNUMBER(B145)),NOT(ISNUMBER(D145))),"Revisar data/valor",IF(B145&lt;&gt;INT(B145),"Remover horário",IF(D145&lt;0,"Valor negativo",IF(COUNTIF($A$8:$A$1007,A145)&gt;1,"ID duplicado",IF(AND(E145&lt;&gt;"Confirmada",E145&lt;&gt;"Pendente",E145&lt;&gt;"Cancelada"),"Status inválido","")))))))</x:f>
      </x:c>
    </x:row>
    <x:row r="146" ht="22" customHeight="1">
      <x:c r="A146" s="32"/>
      <x:c r="B146" s="34"/>
      <x:c r="C146" s="32"/>
      <x:c r="D146" s="40"/>
      <x:c r="E146" s="32"/>
      <x:c r="F146" s="32"/>
      <x:c r="G146" s="24" t="str">
        <x:f>IF(COUNTA(A146:F146)=0,"",IF(OR(A146="",B146="",C146="",D146="",E146=""),"Completar campos",IF(OR(NOT(ISNUMBER(B146)),NOT(ISNUMBER(D146))),"Revisar data/valor",IF(B146&lt;&gt;INT(B146),"Remover horário",IF(D146&lt;0,"Valor negativo",IF(COUNTIF($A$8:$A$1007,A146)&gt;1,"ID duplicado",IF(AND(E146&lt;&gt;"Confirmada",E146&lt;&gt;"Pendente",E146&lt;&gt;"Cancelada"),"Status inválido","")))))))</x:f>
      </x:c>
    </x:row>
    <x:row r="147" ht="22" customHeight="1">
      <x:c r="A147" s="32"/>
      <x:c r="B147" s="34"/>
      <x:c r="C147" s="32"/>
      <x:c r="D147" s="40"/>
      <x:c r="E147" s="32"/>
      <x:c r="F147" s="32"/>
      <x:c r="G147" s="24" t="str">
        <x:f>IF(COUNTA(A147:F147)=0,"",IF(OR(A147="",B147="",C147="",D147="",E147=""),"Completar campos",IF(OR(NOT(ISNUMBER(B147)),NOT(ISNUMBER(D147))),"Revisar data/valor",IF(B147&lt;&gt;INT(B147),"Remover horário",IF(D147&lt;0,"Valor negativo",IF(COUNTIF($A$8:$A$1007,A147)&gt;1,"ID duplicado",IF(AND(E147&lt;&gt;"Confirmada",E147&lt;&gt;"Pendente",E147&lt;&gt;"Cancelada"),"Status inválido","")))))))</x:f>
      </x:c>
    </x:row>
    <x:row r="148" ht="22" customHeight="1">
      <x:c r="A148" s="32"/>
      <x:c r="B148" s="34"/>
      <x:c r="C148" s="32"/>
      <x:c r="D148" s="40"/>
      <x:c r="E148" s="32"/>
      <x:c r="F148" s="32"/>
      <x:c r="G148" s="24" t="str">
        <x:f>IF(COUNTA(A148:F148)=0,"",IF(OR(A148="",B148="",C148="",D148="",E148=""),"Completar campos",IF(OR(NOT(ISNUMBER(B148)),NOT(ISNUMBER(D148))),"Revisar data/valor",IF(B148&lt;&gt;INT(B148),"Remover horário",IF(D148&lt;0,"Valor negativo",IF(COUNTIF($A$8:$A$1007,A148)&gt;1,"ID duplicado",IF(AND(E148&lt;&gt;"Confirmada",E148&lt;&gt;"Pendente",E148&lt;&gt;"Cancelada"),"Status inválido","")))))))</x:f>
      </x:c>
    </x:row>
    <x:row r="149" ht="22" customHeight="1">
      <x:c r="A149" s="32"/>
      <x:c r="B149" s="34"/>
      <x:c r="C149" s="32"/>
      <x:c r="D149" s="40"/>
      <x:c r="E149" s="32"/>
      <x:c r="F149" s="32"/>
      <x:c r="G149" s="24" t="str">
        <x:f>IF(COUNTA(A149:F149)=0,"",IF(OR(A149="",B149="",C149="",D149="",E149=""),"Completar campos",IF(OR(NOT(ISNUMBER(B149)),NOT(ISNUMBER(D149))),"Revisar data/valor",IF(B149&lt;&gt;INT(B149),"Remover horário",IF(D149&lt;0,"Valor negativo",IF(COUNTIF($A$8:$A$1007,A149)&gt;1,"ID duplicado",IF(AND(E149&lt;&gt;"Confirmada",E149&lt;&gt;"Pendente",E149&lt;&gt;"Cancelada"),"Status inválido","")))))))</x:f>
      </x:c>
    </x:row>
    <x:row r="150" ht="22" customHeight="1">
      <x:c r="A150" s="32"/>
      <x:c r="B150" s="34"/>
      <x:c r="C150" s="32"/>
      <x:c r="D150" s="40"/>
      <x:c r="E150" s="32"/>
      <x:c r="F150" s="32"/>
      <x:c r="G150" s="24" t="str">
        <x:f>IF(COUNTA(A150:F150)=0,"",IF(OR(A150="",B150="",C150="",D150="",E150=""),"Completar campos",IF(OR(NOT(ISNUMBER(B150)),NOT(ISNUMBER(D150))),"Revisar data/valor",IF(B150&lt;&gt;INT(B150),"Remover horário",IF(D150&lt;0,"Valor negativo",IF(COUNTIF($A$8:$A$1007,A150)&gt;1,"ID duplicado",IF(AND(E150&lt;&gt;"Confirmada",E150&lt;&gt;"Pendente",E150&lt;&gt;"Cancelada"),"Status inválido","")))))))</x:f>
      </x:c>
    </x:row>
    <x:row r="151" ht="22" customHeight="1">
      <x:c r="A151" s="32"/>
      <x:c r="B151" s="34"/>
      <x:c r="C151" s="32"/>
      <x:c r="D151" s="40"/>
      <x:c r="E151" s="32"/>
      <x:c r="F151" s="32"/>
      <x:c r="G151" s="24" t="str">
        <x:f>IF(COUNTA(A151:F151)=0,"",IF(OR(A151="",B151="",C151="",D151="",E151=""),"Completar campos",IF(OR(NOT(ISNUMBER(B151)),NOT(ISNUMBER(D151))),"Revisar data/valor",IF(B151&lt;&gt;INT(B151),"Remover horário",IF(D151&lt;0,"Valor negativo",IF(COUNTIF($A$8:$A$1007,A151)&gt;1,"ID duplicado",IF(AND(E151&lt;&gt;"Confirmada",E151&lt;&gt;"Pendente",E151&lt;&gt;"Cancelada"),"Status inválido","")))))))</x:f>
      </x:c>
    </x:row>
    <x:row r="152" ht="22" customHeight="1">
      <x:c r="A152" s="32"/>
      <x:c r="B152" s="34"/>
      <x:c r="C152" s="32"/>
      <x:c r="D152" s="40"/>
      <x:c r="E152" s="32"/>
      <x:c r="F152" s="32"/>
      <x:c r="G152" s="24" t="str">
        <x:f>IF(COUNTA(A152:F152)=0,"",IF(OR(A152="",B152="",C152="",D152="",E152=""),"Completar campos",IF(OR(NOT(ISNUMBER(B152)),NOT(ISNUMBER(D152))),"Revisar data/valor",IF(B152&lt;&gt;INT(B152),"Remover horário",IF(D152&lt;0,"Valor negativo",IF(COUNTIF($A$8:$A$1007,A152)&gt;1,"ID duplicado",IF(AND(E152&lt;&gt;"Confirmada",E152&lt;&gt;"Pendente",E152&lt;&gt;"Cancelada"),"Status inválido","")))))))</x:f>
      </x:c>
    </x:row>
    <x:row r="153" ht="22" customHeight="1">
      <x:c r="A153" s="32"/>
      <x:c r="B153" s="34"/>
      <x:c r="C153" s="32"/>
      <x:c r="D153" s="40"/>
      <x:c r="E153" s="32"/>
      <x:c r="F153" s="32"/>
      <x:c r="G153" s="24" t="str">
        <x:f>IF(COUNTA(A153:F153)=0,"",IF(OR(A153="",B153="",C153="",D153="",E153=""),"Completar campos",IF(OR(NOT(ISNUMBER(B153)),NOT(ISNUMBER(D153))),"Revisar data/valor",IF(B153&lt;&gt;INT(B153),"Remover horário",IF(D153&lt;0,"Valor negativo",IF(COUNTIF($A$8:$A$1007,A153)&gt;1,"ID duplicado",IF(AND(E153&lt;&gt;"Confirmada",E153&lt;&gt;"Pendente",E153&lt;&gt;"Cancelada"),"Status inválido","")))))))</x:f>
      </x:c>
    </x:row>
    <x:row r="154" ht="22" customHeight="1">
      <x:c r="A154" s="32"/>
      <x:c r="B154" s="34"/>
      <x:c r="C154" s="32"/>
      <x:c r="D154" s="40"/>
      <x:c r="E154" s="32"/>
      <x:c r="F154" s="32"/>
      <x:c r="G154" s="24" t="str">
        <x:f>IF(COUNTA(A154:F154)=0,"",IF(OR(A154="",B154="",C154="",D154="",E154=""),"Completar campos",IF(OR(NOT(ISNUMBER(B154)),NOT(ISNUMBER(D154))),"Revisar data/valor",IF(B154&lt;&gt;INT(B154),"Remover horário",IF(D154&lt;0,"Valor negativo",IF(COUNTIF($A$8:$A$1007,A154)&gt;1,"ID duplicado",IF(AND(E154&lt;&gt;"Confirmada",E154&lt;&gt;"Pendente",E154&lt;&gt;"Cancelada"),"Status inválido","")))))))</x:f>
      </x:c>
    </x:row>
    <x:row r="155" ht="22" customHeight="1">
      <x:c r="A155" s="32"/>
      <x:c r="B155" s="34"/>
      <x:c r="C155" s="32"/>
      <x:c r="D155" s="40"/>
      <x:c r="E155" s="32"/>
      <x:c r="F155" s="32"/>
      <x:c r="G155" s="24" t="str">
        <x:f>IF(COUNTA(A155:F155)=0,"",IF(OR(A155="",B155="",C155="",D155="",E155=""),"Completar campos",IF(OR(NOT(ISNUMBER(B155)),NOT(ISNUMBER(D155))),"Revisar data/valor",IF(B155&lt;&gt;INT(B155),"Remover horário",IF(D155&lt;0,"Valor negativo",IF(COUNTIF($A$8:$A$1007,A155)&gt;1,"ID duplicado",IF(AND(E155&lt;&gt;"Confirmada",E155&lt;&gt;"Pendente",E155&lt;&gt;"Cancelada"),"Status inválido","")))))))</x:f>
      </x:c>
    </x:row>
    <x:row r="156" ht="22" customHeight="1">
      <x:c r="A156" s="32"/>
      <x:c r="B156" s="34"/>
      <x:c r="C156" s="32"/>
      <x:c r="D156" s="40"/>
      <x:c r="E156" s="32"/>
      <x:c r="F156" s="32"/>
      <x:c r="G156" s="24" t="str">
        <x:f>IF(COUNTA(A156:F156)=0,"",IF(OR(A156="",B156="",C156="",D156="",E156=""),"Completar campos",IF(OR(NOT(ISNUMBER(B156)),NOT(ISNUMBER(D156))),"Revisar data/valor",IF(B156&lt;&gt;INT(B156),"Remover horário",IF(D156&lt;0,"Valor negativo",IF(COUNTIF($A$8:$A$1007,A156)&gt;1,"ID duplicado",IF(AND(E156&lt;&gt;"Confirmada",E156&lt;&gt;"Pendente",E156&lt;&gt;"Cancelada"),"Status inválido","")))))))</x:f>
      </x:c>
    </x:row>
    <x:row r="157" ht="22" customHeight="1">
      <x:c r="A157" s="32"/>
      <x:c r="B157" s="34"/>
      <x:c r="C157" s="32"/>
      <x:c r="D157" s="40"/>
      <x:c r="E157" s="32"/>
      <x:c r="F157" s="32"/>
      <x:c r="G157" s="24" t="str">
        <x:f>IF(COUNTA(A157:F157)=0,"",IF(OR(A157="",B157="",C157="",D157="",E157=""),"Completar campos",IF(OR(NOT(ISNUMBER(B157)),NOT(ISNUMBER(D157))),"Revisar data/valor",IF(B157&lt;&gt;INT(B157),"Remover horário",IF(D157&lt;0,"Valor negativo",IF(COUNTIF($A$8:$A$1007,A157)&gt;1,"ID duplicado",IF(AND(E157&lt;&gt;"Confirmada",E157&lt;&gt;"Pendente",E157&lt;&gt;"Cancelada"),"Status inválido","")))))))</x:f>
      </x:c>
    </x:row>
    <x:row r="158" ht="22" customHeight="1">
      <x:c r="A158" s="32"/>
      <x:c r="B158" s="34"/>
      <x:c r="C158" s="32"/>
      <x:c r="D158" s="40"/>
      <x:c r="E158" s="32"/>
      <x:c r="F158" s="32"/>
      <x:c r="G158" s="24" t="str">
        <x:f>IF(COUNTA(A158:F158)=0,"",IF(OR(A158="",B158="",C158="",D158="",E158=""),"Completar campos",IF(OR(NOT(ISNUMBER(B158)),NOT(ISNUMBER(D158))),"Revisar data/valor",IF(B158&lt;&gt;INT(B158),"Remover horário",IF(D158&lt;0,"Valor negativo",IF(COUNTIF($A$8:$A$1007,A158)&gt;1,"ID duplicado",IF(AND(E158&lt;&gt;"Confirmada",E158&lt;&gt;"Pendente",E158&lt;&gt;"Cancelada"),"Status inválido","")))))))</x:f>
      </x:c>
    </x:row>
    <x:row r="159" ht="22" customHeight="1">
      <x:c r="A159" s="32"/>
      <x:c r="B159" s="34"/>
      <x:c r="C159" s="32"/>
      <x:c r="D159" s="40"/>
      <x:c r="E159" s="32"/>
      <x:c r="F159" s="32"/>
      <x:c r="G159" s="24" t="str">
        <x:f>IF(COUNTA(A159:F159)=0,"",IF(OR(A159="",B159="",C159="",D159="",E159=""),"Completar campos",IF(OR(NOT(ISNUMBER(B159)),NOT(ISNUMBER(D159))),"Revisar data/valor",IF(B159&lt;&gt;INT(B159),"Remover horário",IF(D159&lt;0,"Valor negativo",IF(COUNTIF($A$8:$A$1007,A159)&gt;1,"ID duplicado",IF(AND(E159&lt;&gt;"Confirmada",E159&lt;&gt;"Pendente",E159&lt;&gt;"Cancelada"),"Status inválido","")))))))</x:f>
      </x:c>
    </x:row>
    <x:row r="160" ht="22" customHeight="1">
      <x:c r="A160" s="32"/>
      <x:c r="B160" s="34"/>
      <x:c r="C160" s="32"/>
      <x:c r="D160" s="40"/>
      <x:c r="E160" s="32"/>
      <x:c r="F160" s="32"/>
      <x:c r="G160" s="24" t="str">
        <x:f>IF(COUNTA(A160:F160)=0,"",IF(OR(A160="",B160="",C160="",D160="",E160=""),"Completar campos",IF(OR(NOT(ISNUMBER(B160)),NOT(ISNUMBER(D160))),"Revisar data/valor",IF(B160&lt;&gt;INT(B160),"Remover horário",IF(D160&lt;0,"Valor negativo",IF(COUNTIF($A$8:$A$1007,A160)&gt;1,"ID duplicado",IF(AND(E160&lt;&gt;"Confirmada",E160&lt;&gt;"Pendente",E160&lt;&gt;"Cancelada"),"Status inválido","")))))))</x:f>
      </x:c>
    </x:row>
    <x:row r="161" ht="22" customHeight="1">
      <x:c r="A161" s="32"/>
      <x:c r="B161" s="34"/>
      <x:c r="C161" s="32"/>
      <x:c r="D161" s="40"/>
      <x:c r="E161" s="32"/>
      <x:c r="F161" s="32"/>
      <x:c r="G161" s="24" t="str">
        <x:f>IF(COUNTA(A161:F161)=0,"",IF(OR(A161="",B161="",C161="",D161="",E161=""),"Completar campos",IF(OR(NOT(ISNUMBER(B161)),NOT(ISNUMBER(D161))),"Revisar data/valor",IF(B161&lt;&gt;INT(B161),"Remover horário",IF(D161&lt;0,"Valor negativo",IF(COUNTIF($A$8:$A$1007,A161)&gt;1,"ID duplicado",IF(AND(E161&lt;&gt;"Confirmada",E161&lt;&gt;"Pendente",E161&lt;&gt;"Cancelada"),"Status inválido","")))))))</x:f>
      </x:c>
    </x:row>
    <x:row r="162" ht="22" customHeight="1">
      <x:c r="A162" s="32"/>
      <x:c r="B162" s="34"/>
      <x:c r="C162" s="32"/>
      <x:c r="D162" s="40"/>
      <x:c r="E162" s="32"/>
      <x:c r="F162" s="32"/>
      <x:c r="G162" s="24" t="str">
        <x:f>IF(COUNTA(A162:F162)=0,"",IF(OR(A162="",B162="",C162="",D162="",E162=""),"Completar campos",IF(OR(NOT(ISNUMBER(B162)),NOT(ISNUMBER(D162))),"Revisar data/valor",IF(B162&lt;&gt;INT(B162),"Remover horário",IF(D162&lt;0,"Valor negativo",IF(COUNTIF($A$8:$A$1007,A162)&gt;1,"ID duplicado",IF(AND(E162&lt;&gt;"Confirmada",E162&lt;&gt;"Pendente",E162&lt;&gt;"Cancelada"),"Status inválido","")))))))</x:f>
      </x:c>
    </x:row>
    <x:row r="163" ht="22" customHeight="1">
      <x:c r="A163" s="32"/>
      <x:c r="B163" s="34"/>
      <x:c r="C163" s="32"/>
      <x:c r="D163" s="40"/>
      <x:c r="E163" s="32"/>
      <x:c r="F163" s="32"/>
      <x:c r="G163" s="24" t="str">
        <x:f>IF(COUNTA(A163:F163)=0,"",IF(OR(A163="",B163="",C163="",D163="",E163=""),"Completar campos",IF(OR(NOT(ISNUMBER(B163)),NOT(ISNUMBER(D163))),"Revisar data/valor",IF(B163&lt;&gt;INT(B163),"Remover horário",IF(D163&lt;0,"Valor negativo",IF(COUNTIF($A$8:$A$1007,A163)&gt;1,"ID duplicado",IF(AND(E163&lt;&gt;"Confirmada",E163&lt;&gt;"Pendente",E163&lt;&gt;"Cancelada"),"Status inválido","")))))))</x:f>
      </x:c>
    </x:row>
    <x:row r="164" ht="22" customHeight="1">
      <x:c r="A164" s="32"/>
      <x:c r="B164" s="34"/>
      <x:c r="C164" s="32"/>
      <x:c r="D164" s="40"/>
      <x:c r="E164" s="32"/>
      <x:c r="F164" s="32"/>
      <x:c r="G164" s="24" t="str">
        <x:f>IF(COUNTA(A164:F164)=0,"",IF(OR(A164="",B164="",C164="",D164="",E164=""),"Completar campos",IF(OR(NOT(ISNUMBER(B164)),NOT(ISNUMBER(D164))),"Revisar data/valor",IF(B164&lt;&gt;INT(B164),"Remover horário",IF(D164&lt;0,"Valor negativo",IF(COUNTIF($A$8:$A$1007,A164)&gt;1,"ID duplicado",IF(AND(E164&lt;&gt;"Confirmada",E164&lt;&gt;"Pendente",E164&lt;&gt;"Cancelada"),"Status inválido","")))))))</x:f>
      </x:c>
    </x:row>
    <x:row r="165" ht="22" customHeight="1">
      <x:c r="A165" s="32"/>
      <x:c r="B165" s="34"/>
      <x:c r="C165" s="32"/>
      <x:c r="D165" s="40"/>
      <x:c r="E165" s="32"/>
      <x:c r="F165" s="32"/>
      <x:c r="G165" s="24" t="str">
        <x:f>IF(COUNTA(A165:F165)=0,"",IF(OR(A165="",B165="",C165="",D165="",E165=""),"Completar campos",IF(OR(NOT(ISNUMBER(B165)),NOT(ISNUMBER(D165))),"Revisar data/valor",IF(B165&lt;&gt;INT(B165),"Remover horário",IF(D165&lt;0,"Valor negativo",IF(COUNTIF($A$8:$A$1007,A165)&gt;1,"ID duplicado",IF(AND(E165&lt;&gt;"Confirmada",E165&lt;&gt;"Pendente",E165&lt;&gt;"Cancelada"),"Status inválido","")))))))</x:f>
      </x:c>
    </x:row>
    <x:row r="166" ht="22" customHeight="1">
      <x:c r="A166" s="32"/>
      <x:c r="B166" s="34"/>
      <x:c r="C166" s="32"/>
      <x:c r="D166" s="40"/>
      <x:c r="E166" s="32"/>
      <x:c r="F166" s="32"/>
      <x:c r="G166" s="24" t="str">
        <x:f>IF(COUNTA(A166:F166)=0,"",IF(OR(A166="",B166="",C166="",D166="",E166=""),"Completar campos",IF(OR(NOT(ISNUMBER(B166)),NOT(ISNUMBER(D166))),"Revisar data/valor",IF(B166&lt;&gt;INT(B166),"Remover horário",IF(D166&lt;0,"Valor negativo",IF(COUNTIF($A$8:$A$1007,A166)&gt;1,"ID duplicado",IF(AND(E166&lt;&gt;"Confirmada",E166&lt;&gt;"Pendente",E166&lt;&gt;"Cancelada"),"Status inválido","")))))))</x:f>
      </x:c>
    </x:row>
    <x:row r="167" ht="22" customHeight="1">
      <x:c r="A167" s="32"/>
      <x:c r="B167" s="34"/>
      <x:c r="C167" s="32"/>
      <x:c r="D167" s="40"/>
      <x:c r="E167" s="32"/>
      <x:c r="F167" s="32"/>
      <x:c r="G167" s="24" t="str">
        <x:f>IF(COUNTA(A167:F167)=0,"",IF(OR(A167="",B167="",C167="",D167="",E167=""),"Completar campos",IF(OR(NOT(ISNUMBER(B167)),NOT(ISNUMBER(D167))),"Revisar data/valor",IF(B167&lt;&gt;INT(B167),"Remover horário",IF(D167&lt;0,"Valor negativo",IF(COUNTIF($A$8:$A$1007,A167)&gt;1,"ID duplicado",IF(AND(E167&lt;&gt;"Confirmada",E167&lt;&gt;"Pendente",E167&lt;&gt;"Cancelada"),"Status inválido","")))))))</x:f>
      </x:c>
    </x:row>
    <x:row r="168" ht="22" customHeight="1">
      <x:c r="A168" s="32"/>
      <x:c r="B168" s="34"/>
      <x:c r="C168" s="32"/>
      <x:c r="D168" s="40"/>
      <x:c r="E168" s="32"/>
      <x:c r="F168" s="32"/>
      <x:c r="G168" s="24" t="str">
        <x:f>IF(COUNTA(A168:F168)=0,"",IF(OR(A168="",B168="",C168="",D168="",E168=""),"Completar campos",IF(OR(NOT(ISNUMBER(B168)),NOT(ISNUMBER(D168))),"Revisar data/valor",IF(B168&lt;&gt;INT(B168),"Remover horário",IF(D168&lt;0,"Valor negativo",IF(COUNTIF($A$8:$A$1007,A168)&gt;1,"ID duplicado",IF(AND(E168&lt;&gt;"Confirmada",E168&lt;&gt;"Pendente",E168&lt;&gt;"Cancelada"),"Status inválido","")))))))</x:f>
      </x:c>
    </x:row>
    <x:row r="169" ht="22" customHeight="1">
      <x:c r="A169" s="32"/>
      <x:c r="B169" s="34"/>
      <x:c r="C169" s="32"/>
      <x:c r="D169" s="40"/>
      <x:c r="E169" s="32"/>
      <x:c r="F169" s="32"/>
      <x:c r="G169" s="24" t="str">
        <x:f>IF(COUNTA(A169:F169)=0,"",IF(OR(A169="",B169="",C169="",D169="",E169=""),"Completar campos",IF(OR(NOT(ISNUMBER(B169)),NOT(ISNUMBER(D169))),"Revisar data/valor",IF(B169&lt;&gt;INT(B169),"Remover horário",IF(D169&lt;0,"Valor negativo",IF(COUNTIF($A$8:$A$1007,A169)&gt;1,"ID duplicado",IF(AND(E169&lt;&gt;"Confirmada",E169&lt;&gt;"Pendente",E169&lt;&gt;"Cancelada"),"Status inválido","")))))))</x:f>
      </x:c>
    </x:row>
    <x:row r="170" ht="22" customHeight="1">
      <x:c r="A170" s="32"/>
      <x:c r="B170" s="34"/>
      <x:c r="C170" s="32"/>
      <x:c r="D170" s="40"/>
      <x:c r="E170" s="32"/>
      <x:c r="F170" s="32"/>
      <x:c r="G170" s="24" t="str">
        <x:f>IF(COUNTA(A170:F170)=0,"",IF(OR(A170="",B170="",C170="",D170="",E170=""),"Completar campos",IF(OR(NOT(ISNUMBER(B170)),NOT(ISNUMBER(D170))),"Revisar data/valor",IF(B170&lt;&gt;INT(B170),"Remover horário",IF(D170&lt;0,"Valor negativo",IF(COUNTIF($A$8:$A$1007,A170)&gt;1,"ID duplicado",IF(AND(E170&lt;&gt;"Confirmada",E170&lt;&gt;"Pendente",E170&lt;&gt;"Cancelada"),"Status inválido","")))))))</x:f>
      </x:c>
    </x:row>
    <x:row r="171" ht="22" customHeight="1">
      <x:c r="A171" s="32"/>
      <x:c r="B171" s="34"/>
      <x:c r="C171" s="32"/>
      <x:c r="D171" s="40"/>
      <x:c r="E171" s="32"/>
      <x:c r="F171" s="32"/>
      <x:c r="G171" s="24" t="str">
        <x:f>IF(COUNTA(A171:F171)=0,"",IF(OR(A171="",B171="",C171="",D171="",E171=""),"Completar campos",IF(OR(NOT(ISNUMBER(B171)),NOT(ISNUMBER(D171))),"Revisar data/valor",IF(B171&lt;&gt;INT(B171),"Remover horário",IF(D171&lt;0,"Valor negativo",IF(COUNTIF($A$8:$A$1007,A171)&gt;1,"ID duplicado",IF(AND(E171&lt;&gt;"Confirmada",E171&lt;&gt;"Pendente",E171&lt;&gt;"Cancelada"),"Status inválido","")))))))</x:f>
      </x:c>
    </x:row>
    <x:row r="172" ht="22" customHeight="1">
      <x:c r="A172" s="32"/>
      <x:c r="B172" s="34"/>
      <x:c r="C172" s="32"/>
      <x:c r="D172" s="40"/>
      <x:c r="E172" s="32"/>
      <x:c r="F172" s="32"/>
      <x:c r="G172" s="24" t="str">
        <x:f>IF(COUNTA(A172:F172)=0,"",IF(OR(A172="",B172="",C172="",D172="",E172=""),"Completar campos",IF(OR(NOT(ISNUMBER(B172)),NOT(ISNUMBER(D172))),"Revisar data/valor",IF(B172&lt;&gt;INT(B172),"Remover horário",IF(D172&lt;0,"Valor negativo",IF(COUNTIF($A$8:$A$1007,A172)&gt;1,"ID duplicado",IF(AND(E172&lt;&gt;"Confirmada",E172&lt;&gt;"Pendente",E172&lt;&gt;"Cancelada"),"Status inválido","")))))))</x:f>
      </x:c>
    </x:row>
    <x:row r="173" ht="22" customHeight="1">
      <x:c r="A173" s="32"/>
      <x:c r="B173" s="34"/>
      <x:c r="C173" s="32"/>
      <x:c r="D173" s="40"/>
      <x:c r="E173" s="32"/>
      <x:c r="F173" s="32"/>
      <x:c r="G173" s="24" t="str">
        <x:f>IF(COUNTA(A173:F173)=0,"",IF(OR(A173="",B173="",C173="",D173="",E173=""),"Completar campos",IF(OR(NOT(ISNUMBER(B173)),NOT(ISNUMBER(D173))),"Revisar data/valor",IF(B173&lt;&gt;INT(B173),"Remover horário",IF(D173&lt;0,"Valor negativo",IF(COUNTIF($A$8:$A$1007,A173)&gt;1,"ID duplicado",IF(AND(E173&lt;&gt;"Confirmada",E173&lt;&gt;"Pendente",E173&lt;&gt;"Cancelada"),"Status inválido","")))))))</x:f>
      </x:c>
    </x:row>
    <x:row r="174" ht="22" customHeight="1">
      <x:c r="A174" s="32"/>
      <x:c r="B174" s="34"/>
      <x:c r="C174" s="32"/>
      <x:c r="D174" s="40"/>
      <x:c r="E174" s="32"/>
      <x:c r="F174" s="32"/>
      <x:c r="G174" s="24" t="str">
        <x:f>IF(COUNTA(A174:F174)=0,"",IF(OR(A174="",B174="",C174="",D174="",E174=""),"Completar campos",IF(OR(NOT(ISNUMBER(B174)),NOT(ISNUMBER(D174))),"Revisar data/valor",IF(B174&lt;&gt;INT(B174),"Remover horário",IF(D174&lt;0,"Valor negativo",IF(COUNTIF($A$8:$A$1007,A174)&gt;1,"ID duplicado",IF(AND(E174&lt;&gt;"Confirmada",E174&lt;&gt;"Pendente",E174&lt;&gt;"Cancelada"),"Status inválido","")))))))</x:f>
      </x:c>
    </x:row>
    <x:row r="175" ht="22" customHeight="1">
      <x:c r="A175" s="32"/>
      <x:c r="B175" s="34"/>
      <x:c r="C175" s="32"/>
      <x:c r="D175" s="40"/>
      <x:c r="E175" s="32"/>
      <x:c r="F175" s="32"/>
      <x:c r="G175" s="24" t="str">
        <x:f>IF(COUNTA(A175:F175)=0,"",IF(OR(A175="",B175="",C175="",D175="",E175=""),"Completar campos",IF(OR(NOT(ISNUMBER(B175)),NOT(ISNUMBER(D175))),"Revisar data/valor",IF(B175&lt;&gt;INT(B175),"Remover horário",IF(D175&lt;0,"Valor negativo",IF(COUNTIF($A$8:$A$1007,A175)&gt;1,"ID duplicado",IF(AND(E175&lt;&gt;"Confirmada",E175&lt;&gt;"Pendente",E175&lt;&gt;"Cancelada"),"Status inválido","")))))))</x:f>
      </x:c>
    </x:row>
    <x:row r="176" ht="22" customHeight="1">
      <x:c r="A176" s="32"/>
      <x:c r="B176" s="34"/>
      <x:c r="C176" s="32"/>
      <x:c r="D176" s="40"/>
      <x:c r="E176" s="32"/>
      <x:c r="F176" s="32"/>
      <x:c r="G176" s="24" t="str">
        <x:f>IF(COUNTA(A176:F176)=0,"",IF(OR(A176="",B176="",C176="",D176="",E176=""),"Completar campos",IF(OR(NOT(ISNUMBER(B176)),NOT(ISNUMBER(D176))),"Revisar data/valor",IF(B176&lt;&gt;INT(B176),"Remover horário",IF(D176&lt;0,"Valor negativo",IF(COUNTIF($A$8:$A$1007,A176)&gt;1,"ID duplicado",IF(AND(E176&lt;&gt;"Confirmada",E176&lt;&gt;"Pendente",E176&lt;&gt;"Cancelada"),"Status inválido","")))))))</x:f>
      </x:c>
    </x:row>
    <x:row r="177" ht="22" customHeight="1">
      <x:c r="A177" s="32"/>
      <x:c r="B177" s="34"/>
      <x:c r="C177" s="32"/>
      <x:c r="D177" s="40"/>
      <x:c r="E177" s="32"/>
      <x:c r="F177" s="32"/>
      <x:c r="G177" s="24" t="str">
        <x:f>IF(COUNTA(A177:F177)=0,"",IF(OR(A177="",B177="",C177="",D177="",E177=""),"Completar campos",IF(OR(NOT(ISNUMBER(B177)),NOT(ISNUMBER(D177))),"Revisar data/valor",IF(B177&lt;&gt;INT(B177),"Remover horário",IF(D177&lt;0,"Valor negativo",IF(COUNTIF($A$8:$A$1007,A177)&gt;1,"ID duplicado",IF(AND(E177&lt;&gt;"Confirmada",E177&lt;&gt;"Pendente",E177&lt;&gt;"Cancelada"),"Status inválido","")))))))</x:f>
      </x:c>
    </x:row>
    <x:row r="178" ht="22" customHeight="1">
      <x:c r="A178" s="32"/>
      <x:c r="B178" s="34"/>
      <x:c r="C178" s="32"/>
      <x:c r="D178" s="40"/>
      <x:c r="E178" s="32"/>
      <x:c r="F178" s="32"/>
      <x:c r="G178" s="24" t="str">
        <x:f>IF(COUNTA(A178:F178)=0,"",IF(OR(A178="",B178="",C178="",D178="",E178=""),"Completar campos",IF(OR(NOT(ISNUMBER(B178)),NOT(ISNUMBER(D178))),"Revisar data/valor",IF(B178&lt;&gt;INT(B178),"Remover horário",IF(D178&lt;0,"Valor negativo",IF(COUNTIF($A$8:$A$1007,A178)&gt;1,"ID duplicado",IF(AND(E178&lt;&gt;"Confirmada",E178&lt;&gt;"Pendente",E178&lt;&gt;"Cancelada"),"Status inválido","")))))))</x:f>
      </x:c>
    </x:row>
    <x:row r="179" ht="22" customHeight="1">
      <x:c r="A179" s="32"/>
      <x:c r="B179" s="34"/>
      <x:c r="C179" s="32"/>
      <x:c r="D179" s="40"/>
      <x:c r="E179" s="32"/>
      <x:c r="F179" s="32"/>
      <x:c r="G179" s="24" t="str">
        <x:f>IF(COUNTA(A179:F179)=0,"",IF(OR(A179="",B179="",C179="",D179="",E179=""),"Completar campos",IF(OR(NOT(ISNUMBER(B179)),NOT(ISNUMBER(D179))),"Revisar data/valor",IF(B179&lt;&gt;INT(B179),"Remover horário",IF(D179&lt;0,"Valor negativo",IF(COUNTIF($A$8:$A$1007,A179)&gt;1,"ID duplicado",IF(AND(E179&lt;&gt;"Confirmada",E179&lt;&gt;"Pendente",E179&lt;&gt;"Cancelada"),"Status inválido","")))))))</x:f>
      </x:c>
    </x:row>
    <x:row r="180" ht="22" customHeight="1">
      <x:c r="A180" s="32"/>
      <x:c r="B180" s="34"/>
      <x:c r="C180" s="32"/>
      <x:c r="D180" s="40"/>
      <x:c r="E180" s="32"/>
      <x:c r="F180" s="32"/>
      <x:c r="G180" s="24" t="str">
        <x:f>IF(COUNTA(A180:F180)=0,"",IF(OR(A180="",B180="",C180="",D180="",E180=""),"Completar campos",IF(OR(NOT(ISNUMBER(B180)),NOT(ISNUMBER(D180))),"Revisar data/valor",IF(B180&lt;&gt;INT(B180),"Remover horário",IF(D180&lt;0,"Valor negativo",IF(COUNTIF($A$8:$A$1007,A180)&gt;1,"ID duplicado",IF(AND(E180&lt;&gt;"Confirmada",E180&lt;&gt;"Pendente",E180&lt;&gt;"Cancelada"),"Status inválido","")))))))</x:f>
      </x:c>
    </x:row>
    <x:row r="181" ht="22" customHeight="1">
      <x:c r="A181" s="32"/>
      <x:c r="B181" s="34"/>
      <x:c r="C181" s="32"/>
      <x:c r="D181" s="40"/>
      <x:c r="E181" s="32"/>
      <x:c r="F181" s="32"/>
      <x:c r="G181" s="24" t="str">
        <x:f>IF(COUNTA(A181:F181)=0,"",IF(OR(A181="",B181="",C181="",D181="",E181=""),"Completar campos",IF(OR(NOT(ISNUMBER(B181)),NOT(ISNUMBER(D181))),"Revisar data/valor",IF(B181&lt;&gt;INT(B181),"Remover horário",IF(D181&lt;0,"Valor negativo",IF(COUNTIF($A$8:$A$1007,A181)&gt;1,"ID duplicado",IF(AND(E181&lt;&gt;"Confirmada",E181&lt;&gt;"Pendente",E181&lt;&gt;"Cancelada"),"Status inválido","")))))))</x:f>
      </x:c>
    </x:row>
    <x:row r="182" ht="22" customHeight="1">
      <x:c r="A182" s="32"/>
      <x:c r="B182" s="34"/>
      <x:c r="C182" s="32"/>
      <x:c r="D182" s="40"/>
      <x:c r="E182" s="32"/>
      <x:c r="F182" s="32"/>
      <x:c r="G182" s="24" t="str">
        <x:f>IF(COUNTA(A182:F182)=0,"",IF(OR(A182="",B182="",C182="",D182="",E182=""),"Completar campos",IF(OR(NOT(ISNUMBER(B182)),NOT(ISNUMBER(D182))),"Revisar data/valor",IF(B182&lt;&gt;INT(B182),"Remover horário",IF(D182&lt;0,"Valor negativo",IF(COUNTIF($A$8:$A$1007,A182)&gt;1,"ID duplicado",IF(AND(E182&lt;&gt;"Confirmada",E182&lt;&gt;"Pendente",E182&lt;&gt;"Cancelada"),"Status inválido","")))))))</x:f>
      </x:c>
    </x:row>
    <x:row r="183" ht="22" customHeight="1">
      <x:c r="A183" s="32"/>
      <x:c r="B183" s="34"/>
      <x:c r="C183" s="32"/>
      <x:c r="D183" s="40"/>
      <x:c r="E183" s="32"/>
      <x:c r="F183" s="32"/>
      <x:c r="G183" s="24" t="str">
        <x:f>IF(COUNTA(A183:F183)=0,"",IF(OR(A183="",B183="",C183="",D183="",E183=""),"Completar campos",IF(OR(NOT(ISNUMBER(B183)),NOT(ISNUMBER(D183))),"Revisar data/valor",IF(B183&lt;&gt;INT(B183),"Remover horário",IF(D183&lt;0,"Valor negativo",IF(COUNTIF($A$8:$A$1007,A183)&gt;1,"ID duplicado",IF(AND(E183&lt;&gt;"Confirmada",E183&lt;&gt;"Pendente",E183&lt;&gt;"Cancelada"),"Status inválido","")))))))</x:f>
      </x:c>
    </x:row>
    <x:row r="184" ht="22" customHeight="1">
      <x:c r="A184" s="32"/>
      <x:c r="B184" s="34"/>
      <x:c r="C184" s="32"/>
      <x:c r="D184" s="40"/>
      <x:c r="E184" s="32"/>
      <x:c r="F184" s="32"/>
      <x:c r="G184" s="24" t="str">
        <x:f>IF(COUNTA(A184:F184)=0,"",IF(OR(A184="",B184="",C184="",D184="",E184=""),"Completar campos",IF(OR(NOT(ISNUMBER(B184)),NOT(ISNUMBER(D184))),"Revisar data/valor",IF(B184&lt;&gt;INT(B184),"Remover horário",IF(D184&lt;0,"Valor negativo",IF(COUNTIF($A$8:$A$1007,A184)&gt;1,"ID duplicado",IF(AND(E184&lt;&gt;"Confirmada",E184&lt;&gt;"Pendente",E184&lt;&gt;"Cancelada"),"Status inválido","")))))))</x:f>
      </x:c>
    </x:row>
    <x:row r="185" ht="22" customHeight="1">
      <x:c r="A185" s="32"/>
      <x:c r="B185" s="34"/>
      <x:c r="C185" s="32"/>
      <x:c r="D185" s="40"/>
      <x:c r="E185" s="32"/>
      <x:c r="F185" s="32"/>
      <x:c r="G185" s="24" t="str">
        <x:f>IF(COUNTA(A185:F185)=0,"",IF(OR(A185="",B185="",C185="",D185="",E185=""),"Completar campos",IF(OR(NOT(ISNUMBER(B185)),NOT(ISNUMBER(D185))),"Revisar data/valor",IF(B185&lt;&gt;INT(B185),"Remover horário",IF(D185&lt;0,"Valor negativo",IF(COUNTIF($A$8:$A$1007,A185)&gt;1,"ID duplicado",IF(AND(E185&lt;&gt;"Confirmada",E185&lt;&gt;"Pendente",E185&lt;&gt;"Cancelada"),"Status inválido","")))))))</x:f>
      </x:c>
    </x:row>
    <x:row r="186" ht="22" customHeight="1">
      <x:c r="A186" s="32"/>
      <x:c r="B186" s="34"/>
      <x:c r="C186" s="32"/>
      <x:c r="D186" s="40"/>
      <x:c r="E186" s="32"/>
      <x:c r="F186" s="32"/>
      <x:c r="G186" s="24" t="str">
        <x:f>IF(COUNTA(A186:F186)=0,"",IF(OR(A186="",B186="",C186="",D186="",E186=""),"Completar campos",IF(OR(NOT(ISNUMBER(B186)),NOT(ISNUMBER(D186))),"Revisar data/valor",IF(B186&lt;&gt;INT(B186),"Remover horário",IF(D186&lt;0,"Valor negativo",IF(COUNTIF($A$8:$A$1007,A186)&gt;1,"ID duplicado",IF(AND(E186&lt;&gt;"Confirmada",E186&lt;&gt;"Pendente",E186&lt;&gt;"Cancelada"),"Status inválido","")))))))</x:f>
      </x:c>
    </x:row>
    <x:row r="187" ht="22" customHeight="1">
      <x:c r="A187" s="32"/>
      <x:c r="B187" s="34"/>
      <x:c r="C187" s="32"/>
      <x:c r="D187" s="40"/>
      <x:c r="E187" s="32"/>
      <x:c r="F187" s="32"/>
      <x:c r="G187" s="24" t="str">
        <x:f>IF(COUNTA(A187:F187)=0,"",IF(OR(A187="",B187="",C187="",D187="",E187=""),"Completar campos",IF(OR(NOT(ISNUMBER(B187)),NOT(ISNUMBER(D187))),"Revisar data/valor",IF(B187&lt;&gt;INT(B187),"Remover horário",IF(D187&lt;0,"Valor negativo",IF(COUNTIF($A$8:$A$1007,A187)&gt;1,"ID duplicado",IF(AND(E187&lt;&gt;"Confirmada",E187&lt;&gt;"Pendente",E187&lt;&gt;"Cancelada"),"Status inválido","")))))))</x:f>
      </x:c>
    </x:row>
    <x:row r="188" ht="22" customHeight="1">
      <x:c r="A188" s="32"/>
      <x:c r="B188" s="34"/>
      <x:c r="C188" s="32"/>
      <x:c r="D188" s="40"/>
      <x:c r="E188" s="32"/>
      <x:c r="F188" s="32"/>
      <x:c r="G188" s="24" t="str">
        <x:f>IF(COUNTA(A188:F188)=0,"",IF(OR(A188="",B188="",C188="",D188="",E188=""),"Completar campos",IF(OR(NOT(ISNUMBER(B188)),NOT(ISNUMBER(D188))),"Revisar data/valor",IF(B188&lt;&gt;INT(B188),"Remover horário",IF(D188&lt;0,"Valor negativo",IF(COUNTIF($A$8:$A$1007,A188)&gt;1,"ID duplicado",IF(AND(E188&lt;&gt;"Confirmada",E188&lt;&gt;"Pendente",E188&lt;&gt;"Cancelada"),"Status inválido","")))))))</x:f>
      </x:c>
    </x:row>
    <x:row r="189" ht="22" customHeight="1">
      <x:c r="A189" s="32"/>
      <x:c r="B189" s="34"/>
      <x:c r="C189" s="32"/>
      <x:c r="D189" s="40"/>
      <x:c r="E189" s="32"/>
      <x:c r="F189" s="32"/>
      <x:c r="G189" s="24" t="str">
        <x:f>IF(COUNTA(A189:F189)=0,"",IF(OR(A189="",B189="",C189="",D189="",E189=""),"Completar campos",IF(OR(NOT(ISNUMBER(B189)),NOT(ISNUMBER(D189))),"Revisar data/valor",IF(B189&lt;&gt;INT(B189),"Remover horário",IF(D189&lt;0,"Valor negativo",IF(COUNTIF($A$8:$A$1007,A189)&gt;1,"ID duplicado",IF(AND(E189&lt;&gt;"Confirmada",E189&lt;&gt;"Pendente",E189&lt;&gt;"Cancelada"),"Status inválido","")))))))</x:f>
      </x:c>
    </x:row>
    <x:row r="190" ht="22" customHeight="1">
      <x:c r="A190" s="32"/>
      <x:c r="B190" s="34"/>
      <x:c r="C190" s="32"/>
      <x:c r="D190" s="40"/>
      <x:c r="E190" s="32"/>
      <x:c r="F190" s="32"/>
      <x:c r="G190" s="24" t="str">
        <x:f>IF(COUNTA(A190:F190)=0,"",IF(OR(A190="",B190="",C190="",D190="",E190=""),"Completar campos",IF(OR(NOT(ISNUMBER(B190)),NOT(ISNUMBER(D190))),"Revisar data/valor",IF(B190&lt;&gt;INT(B190),"Remover horário",IF(D190&lt;0,"Valor negativo",IF(COUNTIF($A$8:$A$1007,A190)&gt;1,"ID duplicado",IF(AND(E190&lt;&gt;"Confirmada",E190&lt;&gt;"Pendente",E190&lt;&gt;"Cancelada"),"Status inválido","")))))))</x:f>
      </x:c>
    </x:row>
    <x:row r="191" ht="22" customHeight="1">
      <x:c r="A191" s="32"/>
      <x:c r="B191" s="34"/>
      <x:c r="C191" s="32"/>
      <x:c r="D191" s="40"/>
      <x:c r="E191" s="32"/>
      <x:c r="F191" s="32"/>
      <x:c r="G191" s="24" t="str">
        <x:f>IF(COUNTA(A191:F191)=0,"",IF(OR(A191="",B191="",C191="",D191="",E191=""),"Completar campos",IF(OR(NOT(ISNUMBER(B191)),NOT(ISNUMBER(D191))),"Revisar data/valor",IF(B191&lt;&gt;INT(B191),"Remover horário",IF(D191&lt;0,"Valor negativo",IF(COUNTIF($A$8:$A$1007,A191)&gt;1,"ID duplicado",IF(AND(E191&lt;&gt;"Confirmada",E191&lt;&gt;"Pendente",E191&lt;&gt;"Cancelada"),"Status inválido","")))))))</x:f>
      </x:c>
    </x:row>
    <x:row r="192" ht="22" customHeight="1">
      <x:c r="A192" s="32"/>
      <x:c r="B192" s="34"/>
      <x:c r="C192" s="32"/>
      <x:c r="D192" s="40"/>
      <x:c r="E192" s="32"/>
      <x:c r="F192" s="32"/>
      <x:c r="G192" s="24" t="str">
        <x:f>IF(COUNTA(A192:F192)=0,"",IF(OR(A192="",B192="",C192="",D192="",E192=""),"Completar campos",IF(OR(NOT(ISNUMBER(B192)),NOT(ISNUMBER(D192))),"Revisar data/valor",IF(B192&lt;&gt;INT(B192),"Remover horário",IF(D192&lt;0,"Valor negativo",IF(COUNTIF($A$8:$A$1007,A192)&gt;1,"ID duplicado",IF(AND(E192&lt;&gt;"Confirmada",E192&lt;&gt;"Pendente",E192&lt;&gt;"Cancelada"),"Status inválido","")))))))</x:f>
      </x:c>
    </x:row>
    <x:row r="193" ht="22" customHeight="1">
      <x:c r="A193" s="32"/>
      <x:c r="B193" s="34"/>
      <x:c r="C193" s="32"/>
      <x:c r="D193" s="40"/>
      <x:c r="E193" s="32"/>
      <x:c r="F193" s="32"/>
      <x:c r="G193" s="24" t="str">
        <x:f>IF(COUNTA(A193:F193)=0,"",IF(OR(A193="",B193="",C193="",D193="",E193=""),"Completar campos",IF(OR(NOT(ISNUMBER(B193)),NOT(ISNUMBER(D193))),"Revisar data/valor",IF(B193&lt;&gt;INT(B193),"Remover horário",IF(D193&lt;0,"Valor negativo",IF(COUNTIF($A$8:$A$1007,A193)&gt;1,"ID duplicado",IF(AND(E193&lt;&gt;"Confirmada",E193&lt;&gt;"Pendente",E193&lt;&gt;"Cancelada"),"Status inválido","")))))))</x:f>
      </x:c>
    </x:row>
    <x:row r="194" ht="22" customHeight="1">
      <x:c r="A194" s="32"/>
      <x:c r="B194" s="34"/>
      <x:c r="C194" s="32"/>
      <x:c r="D194" s="40"/>
      <x:c r="E194" s="32"/>
      <x:c r="F194" s="32"/>
      <x:c r="G194" s="24" t="str">
        <x:f>IF(COUNTA(A194:F194)=0,"",IF(OR(A194="",B194="",C194="",D194="",E194=""),"Completar campos",IF(OR(NOT(ISNUMBER(B194)),NOT(ISNUMBER(D194))),"Revisar data/valor",IF(B194&lt;&gt;INT(B194),"Remover horário",IF(D194&lt;0,"Valor negativo",IF(COUNTIF($A$8:$A$1007,A194)&gt;1,"ID duplicado",IF(AND(E194&lt;&gt;"Confirmada",E194&lt;&gt;"Pendente",E194&lt;&gt;"Cancelada"),"Status inválido","")))))))</x:f>
      </x:c>
    </x:row>
    <x:row r="195" ht="22" customHeight="1">
      <x:c r="A195" s="32"/>
      <x:c r="B195" s="34"/>
      <x:c r="C195" s="32"/>
      <x:c r="D195" s="40"/>
      <x:c r="E195" s="32"/>
      <x:c r="F195" s="32"/>
      <x:c r="G195" s="24" t="str">
        <x:f>IF(COUNTA(A195:F195)=0,"",IF(OR(A195="",B195="",C195="",D195="",E195=""),"Completar campos",IF(OR(NOT(ISNUMBER(B195)),NOT(ISNUMBER(D195))),"Revisar data/valor",IF(B195&lt;&gt;INT(B195),"Remover horário",IF(D195&lt;0,"Valor negativo",IF(COUNTIF($A$8:$A$1007,A195)&gt;1,"ID duplicado",IF(AND(E195&lt;&gt;"Confirmada",E195&lt;&gt;"Pendente",E195&lt;&gt;"Cancelada"),"Status inválido","")))))))</x:f>
      </x:c>
    </x:row>
    <x:row r="196" ht="22" customHeight="1">
      <x:c r="A196" s="32"/>
      <x:c r="B196" s="34"/>
      <x:c r="C196" s="32"/>
      <x:c r="D196" s="40"/>
      <x:c r="E196" s="32"/>
      <x:c r="F196" s="32"/>
      <x:c r="G196" s="24" t="str">
        <x:f>IF(COUNTA(A196:F196)=0,"",IF(OR(A196="",B196="",C196="",D196="",E196=""),"Completar campos",IF(OR(NOT(ISNUMBER(B196)),NOT(ISNUMBER(D196))),"Revisar data/valor",IF(B196&lt;&gt;INT(B196),"Remover horário",IF(D196&lt;0,"Valor negativo",IF(COUNTIF($A$8:$A$1007,A196)&gt;1,"ID duplicado",IF(AND(E196&lt;&gt;"Confirmada",E196&lt;&gt;"Pendente",E196&lt;&gt;"Cancelada"),"Status inválido","")))))))</x:f>
      </x:c>
    </x:row>
    <x:row r="197" ht="22" customHeight="1">
      <x:c r="A197" s="32"/>
      <x:c r="B197" s="34"/>
      <x:c r="C197" s="32"/>
      <x:c r="D197" s="40"/>
      <x:c r="E197" s="32"/>
      <x:c r="F197" s="32"/>
      <x:c r="G197" s="24" t="str">
        <x:f>IF(COUNTA(A197:F197)=0,"",IF(OR(A197="",B197="",C197="",D197="",E197=""),"Completar campos",IF(OR(NOT(ISNUMBER(B197)),NOT(ISNUMBER(D197))),"Revisar data/valor",IF(B197&lt;&gt;INT(B197),"Remover horário",IF(D197&lt;0,"Valor negativo",IF(COUNTIF($A$8:$A$1007,A197)&gt;1,"ID duplicado",IF(AND(E197&lt;&gt;"Confirmada",E197&lt;&gt;"Pendente",E197&lt;&gt;"Cancelada"),"Status inválido","")))))))</x:f>
      </x:c>
    </x:row>
    <x:row r="198" ht="22" customHeight="1">
      <x:c r="A198" s="32"/>
      <x:c r="B198" s="34"/>
      <x:c r="C198" s="32"/>
      <x:c r="D198" s="40"/>
      <x:c r="E198" s="32"/>
      <x:c r="F198" s="32"/>
      <x:c r="G198" s="24" t="str">
        <x:f>IF(COUNTA(A198:F198)=0,"",IF(OR(A198="",B198="",C198="",D198="",E198=""),"Completar campos",IF(OR(NOT(ISNUMBER(B198)),NOT(ISNUMBER(D198))),"Revisar data/valor",IF(B198&lt;&gt;INT(B198),"Remover horário",IF(D198&lt;0,"Valor negativo",IF(COUNTIF($A$8:$A$1007,A198)&gt;1,"ID duplicado",IF(AND(E198&lt;&gt;"Confirmada",E198&lt;&gt;"Pendente",E198&lt;&gt;"Cancelada"),"Status inválido","")))))))</x:f>
      </x:c>
    </x:row>
    <x:row r="199" ht="22" customHeight="1">
      <x:c r="A199" s="32"/>
      <x:c r="B199" s="34"/>
      <x:c r="C199" s="32"/>
      <x:c r="D199" s="40"/>
      <x:c r="E199" s="32"/>
      <x:c r="F199" s="32"/>
      <x:c r="G199" s="24" t="str">
        <x:f>IF(COUNTA(A199:F199)=0,"",IF(OR(A199="",B199="",C199="",D199="",E199=""),"Completar campos",IF(OR(NOT(ISNUMBER(B199)),NOT(ISNUMBER(D199))),"Revisar data/valor",IF(B199&lt;&gt;INT(B199),"Remover horário",IF(D199&lt;0,"Valor negativo",IF(COUNTIF($A$8:$A$1007,A199)&gt;1,"ID duplicado",IF(AND(E199&lt;&gt;"Confirmada",E199&lt;&gt;"Pendente",E199&lt;&gt;"Cancelada"),"Status inválido","")))))))</x:f>
      </x:c>
    </x:row>
    <x:row r="200" ht="22" customHeight="1">
      <x:c r="A200" s="32"/>
      <x:c r="B200" s="34"/>
      <x:c r="C200" s="32"/>
      <x:c r="D200" s="40"/>
      <x:c r="E200" s="32"/>
      <x:c r="F200" s="32"/>
      <x:c r="G200" s="24" t="str">
        <x:f>IF(COUNTA(A200:F200)=0,"",IF(OR(A200="",B200="",C200="",D200="",E200=""),"Completar campos",IF(OR(NOT(ISNUMBER(B200)),NOT(ISNUMBER(D200))),"Revisar data/valor",IF(B200&lt;&gt;INT(B200),"Remover horário",IF(D200&lt;0,"Valor negativo",IF(COUNTIF($A$8:$A$1007,A200)&gt;1,"ID duplicado",IF(AND(E200&lt;&gt;"Confirmada",E200&lt;&gt;"Pendente",E200&lt;&gt;"Cancelada"),"Status inválido","")))))))</x:f>
      </x:c>
    </x:row>
    <x:row r="201" ht="22" customHeight="1">
      <x:c r="A201" s="32"/>
      <x:c r="B201" s="34"/>
      <x:c r="C201" s="32"/>
      <x:c r="D201" s="40"/>
      <x:c r="E201" s="32"/>
      <x:c r="F201" s="32"/>
      <x:c r="G201" s="24" t="str">
        <x:f>IF(COUNTA(A201:F201)=0,"",IF(OR(A201="",B201="",C201="",D201="",E201=""),"Completar campos",IF(OR(NOT(ISNUMBER(B201)),NOT(ISNUMBER(D201))),"Revisar data/valor",IF(B201&lt;&gt;INT(B201),"Remover horário",IF(D201&lt;0,"Valor negativo",IF(COUNTIF($A$8:$A$1007,A201)&gt;1,"ID duplicado",IF(AND(E201&lt;&gt;"Confirmada",E201&lt;&gt;"Pendente",E201&lt;&gt;"Cancelada"),"Status inválido","")))))))</x:f>
      </x:c>
    </x:row>
    <x:row r="202" ht="22" customHeight="1">
      <x:c r="A202" s="32"/>
      <x:c r="B202" s="34"/>
      <x:c r="C202" s="32"/>
      <x:c r="D202" s="40"/>
      <x:c r="E202" s="32"/>
      <x:c r="F202" s="32"/>
      <x:c r="G202" s="24" t="str">
        <x:f>IF(COUNTA(A202:F202)=0,"",IF(OR(A202="",B202="",C202="",D202="",E202=""),"Completar campos",IF(OR(NOT(ISNUMBER(B202)),NOT(ISNUMBER(D202))),"Revisar data/valor",IF(B202&lt;&gt;INT(B202),"Remover horário",IF(D202&lt;0,"Valor negativo",IF(COUNTIF($A$8:$A$1007,A202)&gt;1,"ID duplicado",IF(AND(E202&lt;&gt;"Confirmada",E202&lt;&gt;"Pendente",E202&lt;&gt;"Cancelada"),"Status inválido","")))))))</x:f>
      </x:c>
    </x:row>
    <x:row r="203" ht="22" customHeight="1">
      <x:c r="A203" s="32"/>
      <x:c r="B203" s="34"/>
      <x:c r="C203" s="32"/>
      <x:c r="D203" s="40"/>
      <x:c r="E203" s="32"/>
      <x:c r="F203" s="32"/>
      <x:c r="G203" s="24" t="str">
        <x:f>IF(COUNTA(A203:F203)=0,"",IF(OR(A203="",B203="",C203="",D203="",E203=""),"Completar campos",IF(OR(NOT(ISNUMBER(B203)),NOT(ISNUMBER(D203))),"Revisar data/valor",IF(B203&lt;&gt;INT(B203),"Remover horário",IF(D203&lt;0,"Valor negativo",IF(COUNTIF($A$8:$A$1007,A203)&gt;1,"ID duplicado",IF(AND(E203&lt;&gt;"Confirmada",E203&lt;&gt;"Pendente",E203&lt;&gt;"Cancelada"),"Status inválido","")))))))</x:f>
      </x:c>
    </x:row>
    <x:row r="204" ht="22" customHeight="1">
      <x:c r="A204" s="32"/>
      <x:c r="B204" s="34"/>
      <x:c r="C204" s="32"/>
      <x:c r="D204" s="40"/>
      <x:c r="E204" s="32"/>
      <x:c r="F204" s="32"/>
      <x:c r="G204" s="24" t="str">
        <x:f>IF(COUNTA(A204:F204)=0,"",IF(OR(A204="",B204="",C204="",D204="",E204=""),"Completar campos",IF(OR(NOT(ISNUMBER(B204)),NOT(ISNUMBER(D204))),"Revisar data/valor",IF(B204&lt;&gt;INT(B204),"Remover horário",IF(D204&lt;0,"Valor negativo",IF(COUNTIF($A$8:$A$1007,A204)&gt;1,"ID duplicado",IF(AND(E204&lt;&gt;"Confirmada",E204&lt;&gt;"Pendente",E204&lt;&gt;"Cancelada"),"Status inválido","")))))))</x:f>
      </x:c>
    </x:row>
    <x:row r="205" ht="22" customHeight="1">
      <x:c r="A205" s="32"/>
      <x:c r="B205" s="34"/>
      <x:c r="C205" s="32"/>
      <x:c r="D205" s="40"/>
      <x:c r="E205" s="32"/>
      <x:c r="F205" s="32"/>
      <x:c r="G205" s="24" t="str">
        <x:f>IF(COUNTA(A205:F205)=0,"",IF(OR(A205="",B205="",C205="",D205="",E205=""),"Completar campos",IF(OR(NOT(ISNUMBER(B205)),NOT(ISNUMBER(D205))),"Revisar data/valor",IF(B205&lt;&gt;INT(B205),"Remover horário",IF(D205&lt;0,"Valor negativo",IF(COUNTIF($A$8:$A$1007,A205)&gt;1,"ID duplicado",IF(AND(E205&lt;&gt;"Confirmada",E205&lt;&gt;"Pendente",E205&lt;&gt;"Cancelada"),"Status inválido","")))))))</x:f>
      </x:c>
    </x:row>
    <x:row r="206" ht="22" customHeight="1">
      <x:c r="A206" s="32"/>
      <x:c r="B206" s="34"/>
      <x:c r="C206" s="32"/>
      <x:c r="D206" s="40"/>
      <x:c r="E206" s="32"/>
      <x:c r="F206" s="32"/>
      <x:c r="G206" s="24" t="str">
        <x:f>IF(COUNTA(A206:F206)=0,"",IF(OR(A206="",B206="",C206="",D206="",E206=""),"Completar campos",IF(OR(NOT(ISNUMBER(B206)),NOT(ISNUMBER(D206))),"Revisar data/valor",IF(B206&lt;&gt;INT(B206),"Remover horário",IF(D206&lt;0,"Valor negativo",IF(COUNTIF($A$8:$A$1007,A206)&gt;1,"ID duplicado",IF(AND(E206&lt;&gt;"Confirmada",E206&lt;&gt;"Pendente",E206&lt;&gt;"Cancelada"),"Status inválido","")))))))</x:f>
      </x:c>
    </x:row>
    <x:row r="207" ht="22" customHeight="1">
      <x:c r="A207" s="32"/>
      <x:c r="B207" s="34"/>
      <x:c r="C207" s="32"/>
      <x:c r="D207" s="40"/>
      <x:c r="E207" s="32"/>
      <x:c r="F207" s="32"/>
      <x:c r="G207" s="24" t="str">
        <x:f>IF(COUNTA(A207:F207)=0,"",IF(OR(A207="",B207="",C207="",D207="",E207=""),"Completar campos",IF(OR(NOT(ISNUMBER(B207)),NOT(ISNUMBER(D207))),"Revisar data/valor",IF(B207&lt;&gt;INT(B207),"Remover horário",IF(D207&lt;0,"Valor negativo",IF(COUNTIF($A$8:$A$1007,A207)&gt;1,"ID duplicado",IF(AND(E207&lt;&gt;"Confirmada",E207&lt;&gt;"Pendente",E207&lt;&gt;"Cancelada"),"Status inválido","")))))))</x:f>
      </x:c>
    </x:row>
    <x:row r="208" ht="22" customHeight="1">
      <x:c r="A208" s="32"/>
      <x:c r="B208" s="34"/>
      <x:c r="C208" s="32"/>
      <x:c r="D208" s="40"/>
      <x:c r="E208" s="32"/>
      <x:c r="F208" s="32"/>
      <x:c r="G208" s="24" t="str">
        <x:f>IF(COUNTA(A208:F208)=0,"",IF(OR(A208="",B208="",C208="",D208="",E208=""),"Completar campos",IF(OR(NOT(ISNUMBER(B208)),NOT(ISNUMBER(D208))),"Revisar data/valor",IF(B208&lt;&gt;INT(B208),"Remover horário",IF(D208&lt;0,"Valor negativo",IF(COUNTIF($A$8:$A$1007,A208)&gt;1,"ID duplicado",IF(AND(E208&lt;&gt;"Confirmada",E208&lt;&gt;"Pendente",E208&lt;&gt;"Cancelada"),"Status inválido","")))))))</x:f>
      </x:c>
    </x:row>
    <x:row r="209" ht="22" customHeight="1">
      <x:c r="A209" s="32"/>
      <x:c r="B209" s="34"/>
      <x:c r="C209" s="32"/>
      <x:c r="D209" s="40"/>
      <x:c r="E209" s="32"/>
      <x:c r="F209" s="32"/>
      <x:c r="G209" s="24" t="str">
        <x:f>IF(COUNTA(A209:F209)=0,"",IF(OR(A209="",B209="",C209="",D209="",E209=""),"Completar campos",IF(OR(NOT(ISNUMBER(B209)),NOT(ISNUMBER(D209))),"Revisar data/valor",IF(B209&lt;&gt;INT(B209),"Remover horário",IF(D209&lt;0,"Valor negativo",IF(COUNTIF($A$8:$A$1007,A209)&gt;1,"ID duplicado",IF(AND(E209&lt;&gt;"Confirmada",E209&lt;&gt;"Pendente",E209&lt;&gt;"Cancelada"),"Status inválido","")))))))</x:f>
      </x:c>
    </x:row>
    <x:row r="210" ht="22" customHeight="1">
      <x:c r="A210" s="32"/>
      <x:c r="B210" s="34"/>
      <x:c r="C210" s="32"/>
      <x:c r="D210" s="40"/>
      <x:c r="E210" s="32"/>
      <x:c r="F210" s="32"/>
      <x:c r="G210" s="24" t="str">
        <x:f>IF(COUNTA(A210:F210)=0,"",IF(OR(A210="",B210="",C210="",D210="",E210=""),"Completar campos",IF(OR(NOT(ISNUMBER(B210)),NOT(ISNUMBER(D210))),"Revisar data/valor",IF(B210&lt;&gt;INT(B210),"Remover horário",IF(D210&lt;0,"Valor negativo",IF(COUNTIF($A$8:$A$1007,A210)&gt;1,"ID duplicado",IF(AND(E210&lt;&gt;"Confirmada",E210&lt;&gt;"Pendente",E210&lt;&gt;"Cancelada"),"Status inválido","")))))))</x:f>
      </x:c>
    </x:row>
    <x:row r="211" ht="22" customHeight="1">
      <x:c r="A211" s="32"/>
      <x:c r="B211" s="34"/>
      <x:c r="C211" s="32"/>
      <x:c r="D211" s="40"/>
      <x:c r="E211" s="32"/>
      <x:c r="F211" s="32"/>
      <x:c r="G211" s="24" t="str">
        <x:f>IF(COUNTA(A211:F211)=0,"",IF(OR(A211="",B211="",C211="",D211="",E211=""),"Completar campos",IF(OR(NOT(ISNUMBER(B211)),NOT(ISNUMBER(D211))),"Revisar data/valor",IF(B211&lt;&gt;INT(B211),"Remover horário",IF(D211&lt;0,"Valor negativo",IF(COUNTIF($A$8:$A$1007,A211)&gt;1,"ID duplicado",IF(AND(E211&lt;&gt;"Confirmada",E211&lt;&gt;"Pendente",E211&lt;&gt;"Cancelada"),"Status inválido","")))))))</x:f>
      </x:c>
    </x:row>
    <x:row r="212" ht="22" customHeight="1">
      <x:c r="A212" s="32"/>
      <x:c r="B212" s="34"/>
      <x:c r="C212" s="32"/>
      <x:c r="D212" s="40"/>
      <x:c r="E212" s="32"/>
      <x:c r="F212" s="32"/>
      <x:c r="G212" s="24" t="str">
        <x:f>IF(COUNTA(A212:F212)=0,"",IF(OR(A212="",B212="",C212="",D212="",E212=""),"Completar campos",IF(OR(NOT(ISNUMBER(B212)),NOT(ISNUMBER(D212))),"Revisar data/valor",IF(B212&lt;&gt;INT(B212),"Remover horário",IF(D212&lt;0,"Valor negativo",IF(COUNTIF($A$8:$A$1007,A212)&gt;1,"ID duplicado",IF(AND(E212&lt;&gt;"Confirmada",E212&lt;&gt;"Pendente",E212&lt;&gt;"Cancelada"),"Status inválido","")))))))</x:f>
      </x:c>
    </x:row>
    <x:row r="213" ht="22" customHeight="1">
      <x:c r="A213" s="32"/>
      <x:c r="B213" s="34"/>
      <x:c r="C213" s="32"/>
      <x:c r="D213" s="40"/>
      <x:c r="E213" s="32"/>
      <x:c r="F213" s="32"/>
      <x:c r="G213" s="24" t="str">
        <x:f>IF(COUNTA(A213:F213)=0,"",IF(OR(A213="",B213="",C213="",D213="",E213=""),"Completar campos",IF(OR(NOT(ISNUMBER(B213)),NOT(ISNUMBER(D213))),"Revisar data/valor",IF(B213&lt;&gt;INT(B213),"Remover horário",IF(D213&lt;0,"Valor negativo",IF(COUNTIF($A$8:$A$1007,A213)&gt;1,"ID duplicado",IF(AND(E213&lt;&gt;"Confirmada",E213&lt;&gt;"Pendente",E213&lt;&gt;"Cancelada"),"Status inválido","")))))))</x:f>
      </x:c>
    </x:row>
    <x:row r="214" ht="22" customHeight="1">
      <x:c r="A214" s="32"/>
      <x:c r="B214" s="34"/>
      <x:c r="C214" s="32"/>
      <x:c r="D214" s="40"/>
      <x:c r="E214" s="32"/>
      <x:c r="F214" s="32"/>
      <x:c r="G214" s="24" t="str">
        <x:f>IF(COUNTA(A214:F214)=0,"",IF(OR(A214="",B214="",C214="",D214="",E214=""),"Completar campos",IF(OR(NOT(ISNUMBER(B214)),NOT(ISNUMBER(D214))),"Revisar data/valor",IF(B214&lt;&gt;INT(B214),"Remover horário",IF(D214&lt;0,"Valor negativo",IF(COUNTIF($A$8:$A$1007,A214)&gt;1,"ID duplicado",IF(AND(E214&lt;&gt;"Confirmada",E214&lt;&gt;"Pendente",E214&lt;&gt;"Cancelada"),"Status inválido","")))))))</x:f>
      </x:c>
    </x:row>
    <x:row r="215" ht="22" customHeight="1">
      <x:c r="A215" s="32"/>
      <x:c r="B215" s="34"/>
      <x:c r="C215" s="32"/>
      <x:c r="D215" s="40"/>
      <x:c r="E215" s="32"/>
      <x:c r="F215" s="32"/>
      <x:c r="G215" s="24" t="str">
        <x:f>IF(COUNTA(A215:F215)=0,"",IF(OR(A215="",B215="",C215="",D215="",E215=""),"Completar campos",IF(OR(NOT(ISNUMBER(B215)),NOT(ISNUMBER(D215))),"Revisar data/valor",IF(B215&lt;&gt;INT(B215),"Remover horário",IF(D215&lt;0,"Valor negativo",IF(COUNTIF($A$8:$A$1007,A215)&gt;1,"ID duplicado",IF(AND(E215&lt;&gt;"Confirmada",E215&lt;&gt;"Pendente",E215&lt;&gt;"Cancelada"),"Status inválido","")))))))</x:f>
      </x:c>
    </x:row>
    <x:row r="216" ht="22" customHeight="1">
      <x:c r="A216" s="32"/>
      <x:c r="B216" s="34"/>
      <x:c r="C216" s="32"/>
      <x:c r="D216" s="40"/>
      <x:c r="E216" s="32"/>
      <x:c r="F216" s="32"/>
      <x:c r="G216" s="24" t="str">
        <x:f>IF(COUNTA(A216:F216)=0,"",IF(OR(A216="",B216="",C216="",D216="",E216=""),"Completar campos",IF(OR(NOT(ISNUMBER(B216)),NOT(ISNUMBER(D216))),"Revisar data/valor",IF(B216&lt;&gt;INT(B216),"Remover horário",IF(D216&lt;0,"Valor negativo",IF(COUNTIF($A$8:$A$1007,A216)&gt;1,"ID duplicado",IF(AND(E216&lt;&gt;"Confirmada",E216&lt;&gt;"Pendente",E216&lt;&gt;"Cancelada"),"Status inválido","")))))))</x:f>
      </x:c>
    </x:row>
    <x:row r="217" ht="22" customHeight="1">
      <x:c r="A217" s="32"/>
      <x:c r="B217" s="34"/>
      <x:c r="C217" s="32"/>
      <x:c r="D217" s="40"/>
      <x:c r="E217" s="32"/>
      <x:c r="F217" s="32"/>
      <x:c r="G217" s="24" t="str">
        <x:f>IF(COUNTA(A217:F217)=0,"",IF(OR(A217="",B217="",C217="",D217="",E217=""),"Completar campos",IF(OR(NOT(ISNUMBER(B217)),NOT(ISNUMBER(D217))),"Revisar data/valor",IF(B217&lt;&gt;INT(B217),"Remover horário",IF(D217&lt;0,"Valor negativo",IF(COUNTIF($A$8:$A$1007,A217)&gt;1,"ID duplicado",IF(AND(E217&lt;&gt;"Confirmada",E217&lt;&gt;"Pendente",E217&lt;&gt;"Cancelada"),"Status inválido","")))))))</x:f>
      </x:c>
    </x:row>
    <x:row r="218" ht="22" customHeight="1">
      <x:c r="A218" s="32"/>
      <x:c r="B218" s="34"/>
      <x:c r="C218" s="32"/>
      <x:c r="D218" s="40"/>
      <x:c r="E218" s="32"/>
      <x:c r="F218" s="32"/>
      <x:c r="G218" s="24" t="str">
        <x:f>IF(COUNTA(A218:F218)=0,"",IF(OR(A218="",B218="",C218="",D218="",E218=""),"Completar campos",IF(OR(NOT(ISNUMBER(B218)),NOT(ISNUMBER(D218))),"Revisar data/valor",IF(B218&lt;&gt;INT(B218),"Remover horário",IF(D218&lt;0,"Valor negativo",IF(COUNTIF($A$8:$A$1007,A218)&gt;1,"ID duplicado",IF(AND(E218&lt;&gt;"Confirmada",E218&lt;&gt;"Pendente",E218&lt;&gt;"Cancelada"),"Status inválido","")))))))</x:f>
      </x:c>
    </x:row>
    <x:row r="219" ht="22" customHeight="1">
      <x:c r="A219" s="32"/>
      <x:c r="B219" s="34"/>
      <x:c r="C219" s="32"/>
      <x:c r="D219" s="40"/>
      <x:c r="E219" s="32"/>
      <x:c r="F219" s="32"/>
      <x:c r="G219" s="24" t="str">
        <x:f>IF(COUNTA(A219:F219)=0,"",IF(OR(A219="",B219="",C219="",D219="",E219=""),"Completar campos",IF(OR(NOT(ISNUMBER(B219)),NOT(ISNUMBER(D219))),"Revisar data/valor",IF(B219&lt;&gt;INT(B219),"Remover horário",IF(D219&lt;0,"Valor negativo",IF(COUNTIF($A$8:$A$1007,A219)&gt;1,"ID duplicado",IF(AND(E219&lt;&gt;"Confirmada",E219&lt;&gt;"Pendente",E219&lt;&gt;"Cancelada"),"Status inválido","")))))))</x:f>
      </x:c>
    </x:row>
    <x:row r="220" ht="22" customHeight="1">
      <x:c r="A220" s="32"/>
      <x:c r="B220" s="34"/>
      <x:c r="C220" s="32"/>
      <x:c r="D220" s="40"/>
      <x:c r="E220" s="32"/>
      <x:c r="F220" s="32"/>
      <x:c r="G220" s="24" t="str">
        <x:f>IF(COUNTA(A220:F220)=0,"",IF(OR(A220="",B220="",C220="",D220="",E220=""),"Completar campos",IF(OR(NOT(ISNUMBER(B220)),NOT(ISNUMBER(D220))),"Revisar data/valor",IF(B220&lt;&gt;INT(B220),"Remover horário",IF(D220&lt;0,"Valor negativo",IF(COUNTIF($A$8:$A$1007,A220)&gt;1,"ID duplicado",IF(AND(E220&lt;&gt;"Confirmada",E220&lt;&gt;"Pendente",E220&lt;&gt;"Cancelada"),"Status inválido","")))))))</x:f>
      </x:c>
    </x:row>
    <x:row r="221" ht="22" customHeight="1">
      <x:c r="A221" s="32"/>
      <x:c r="B221" s="34"/>
      <x:c r="C221" s="32"/>
      <x:c r="D221" s="40"/>
      <x:c r="E221" s="32"/>
      <x:c r="F221" s="32"/>
      <x:c r="G221" s="24" t="str">
        <x:f>IF(COUNTA(A221:F221)=0,"",IF(OR(A221="",B221="",C221="",D221="",E221=""),"Completar campos",IF(OR(NOT(ISNUMBER(B221)),NOT(ISNUMBER(D221))),"Revisar data/valor",IF(B221&lt;&gt;INT(B221),"Remover horário",IF(D221&lt;0,"Valor negativo",IF(COUNTIF($A$8:$A$1007,A221)&gt;1,"ID duplicado",IF(AND(E221&lt;&gt;"Confirmada",E221&lt;&gt;"Pendente",E221&lt;&gt;"Cancelada"),"Status inválido","")))))))</x:f>
      </x:c>
    </x:row>
    <x:row r="222" ht="22" customHeight="1">
      <x:c r="A222" s="32"/>
      <x:c r="B222" s="34"/>
      <x:c r="C222" s="32"/>
      <x:c r="D222" s="40"/>
      <x:c r="E222" s="32"/>
      <x:c r="F222" s="32"/>
      <x:c r="G222" s="24" t="str">
        <x:f>IF(COUNTA(A222:F222)=0,"",IF(OR(A222="",B222="",C222="",D222="",E222=""),"Completar campos",IF(OR(NOT(ISNUMBER(B222)),NOT(ISNUMBER(D222))),"Revisar data/valor",IF(B222&lt;&gt;INT(B222),"Remover horário",IF(D222&lt;0,"Valor negativo",IF(COUNTIF($A$8:$A$1007,A222)&gt;1,"ID duplicado",IF(AND(E222&lt;&gt;"Confirmada",E222&lt;&gt;"Pendente",E222&lt;&gt;"Cancelada"),"Status inválido","")))))))</x:f>
      </x:c>
    </x:row>
    <x:row r="223" ht="22" customHeight="1">
      <x:c r="A223" s="32"/>
      <x:c r="B223" s="34"/>
      <x:c r="C223" s="32"/>
      <x:c r="D223" s="40"/>
      <x:c r="E223" s="32"/>
      <x:c r="F223" s="32"/>
      <x:c r="G223" s="24" t="str">
        <x:f>IF(COUNTA(A223:F223)=0,"",IF(OR(A223="",B223="",C223="",D223="",E223=""),"Completar campos",IF(OR(NOT(ISNUMBER(B223)),NOT(ISNUMBER(D223))),"Revisar data/valor",IF(B223&lt;&gt;INT(B223),"Remover horário",IF(D223&lt;0,"Valor negativo",IF(COUNTIF($A$8:$A$1007,A223)&gt;1,"ID duplicado",IF(AND(E223&lt;&gt;"Confirmada",E223&lt;&gt;"Pendente",E223&lt;&gt;"Cancelada"),"Status inválido","")))))))</x:f>
      </x:c>
    </x:row>
    <x:row r="224" ht="22" customHeight="1">
      <x:c r="A224" s="32"/>
      <x:c r="B224" s="34"/>
      <x:c r="C224" s="32"/>
      <x:c r="D224" s="40"/>
      <x:c r="E224" s="32"/>
      <x:c r="F224" s="32"/>
      <x:c r="G224" s="24" t="str">
        <x:f>IF(COUNTA(A224:F224)=0,"",IF(OR(A224="",B224="",C224="",D224="",E224=""),"Completar campos",IF(OR(NOT(ISNUMBER(B224)),NOT(ISNUMBER(D224))),"Revisar data/valor",IF(B224&lt;&gt;INT(B224),"Remover horário",IF(D224&lt;0,"Valor negativo",IF(COUNTIF($A$8:$A$1007,A224)&gt;1,"ID duplicado",IF(AND(E224&lt;&gt;"Confirmada",E224&lt;&gt;"Pendente",E224&lt;&gt;"Cancelada"),"Status inválido","")))))))</x:f>
      </x:c>
    </x:row>
    <x:row r="225" ht="22" customHeight="1">
      <x:c r="A225" s="32"/>
      <x:c r="B225" s="34"/>
      <x:c r="C225" s="32"/>
      <x:c r="D225" s="40"/>
      <x:c r="E225" s="32"/>
      <x:c r="F225" s="32"/>
      <x:c r="G225" s="24" t="str">
        <x:f>IF(COUNTA(A225:F225)=0,"",IF(OR(A225="",B225="",C225="",D225="",E225=""),"Completar campos",IF(OR(NOT(ISNUMBER(B225)),NOT(ISNUMBER(D225))),"Revisar data/valor",IF(B225&lt;&gt;INT(B225),"Remover horário",IF(D225&lt;0,"Valor negativo",IF(COUNTIF($A$8:$A$1007,A225)&gt;1,"ID duplicado",IF(AND(E225&lt;&gt;"Confirmada",E225&lt;&gt;"Pendente",E225&lt;&gt;"Cancelada"),"Status inválido","")))))))</x:f>
      </x:c>
    </x:row>
    <x:row r="226" ht="22" customHeight="1">
      <x:c r="A226" s="32"/>
      <x:c r="B226" s="34"/>
      <x:c r="C226" s="32"/>
      <x:c r="D226" s="40"/>
      <x:c r="E226" s="32"/>
      <x:c r="F226" s="32"/>
      <x:c r="G226" s="24" t="str">
        <x:f>IF(COUNTA(A226:F226)=0,"",IF(OR(A226="",B226="",C226="",D226="",E226=""),"Completar campos",IF(OR(NOT(ISNUMBER(B226)),NOT(ISNUMBER(D226))),"Revisar data/valor",IF(B226&lt;&gt;INT(B226),"Remover horário",IF(D226&lt;0,"Valor negativo",IF(COUNTIF($A$8:$A$1007,A226)&gt;1,"ID duplicado",IF(AND(E226&lt;&gt;"Confirmada",E226&lt;&gt;"Pendente",E226&lt;&gt;"Cancelada"),"Status inválido","")))))))</x:f>
      </x:c>
    </x:row>
    <x:row r="227" ht="22" customHeight="1">
      <x:c r="A227" s="32"/>
      <x:c r="B227" s="34"/>
      <x:c r="C227" s="32"/>
      <x:c r="D227" s="40"/>
      <x:c r="E227" s="32"/>
      <x:c r="F227" s="32"/>
      <x:c r="G227" s="24" t="str">
        <x:f>IF(COUNTA(A227:F227)=0,"",IF(OR(A227="",B227="",C227="",D227="",E227=""),"Completar campos",IF(OR(NOT(ISNUMBER(B227)),NOT(ISNUMBER(D227))),"Revisar data/valor",IF(B227&lt;&gt;INT(B227),"Remover horário",IF(D227&lt;0,"Valor negativo",IF(COUNTIF($A$8:$A$1007,A227)&gt;1,"ID duplicado",IF(AND(E227&lt;&gt;"Confirmada",E227&lt;&gt;"Pendente",E227&lt;&gt;"Cancelada"),"Status inválido","")))))))</x:f>
      </x:c>
    </x:row>
    <x:row r="228" ht="22" customHeight="1">
      <x:c r="A228" s="32"/>
      <x:c r="B228" s="34"/>
      <x:c r="C228" s="32"/>
      <x:c r="D228" s="40"/>
      <x:c r="E228" s="32"/>
      <x:c r="F228" s="32"/>
      <x:c r="G228" s="24" t="str">
        <x:f>IF(COUNTA(A228:F228)=0,"",IF(OR(A228="",B228="",C228="",D228="",E228=""),"Completar campos",IF(OR(NOT(ISNUMBER(B228)),NOT(ISNUMBER(D228))),"Revisar data/valor",IF(B228&lt;&gt;INT(B228),"Remover horário",IF(D228&lt;0,"Valor negativo",IF(COUNTIF($A$8:$A$1007,A228)&gt;1,"ID duplicado",IF(AND(E228&lt;&gt;"Confirmada",E228&lt;&gt;"Pendente",E228&lt;&gt;"Cancelada"),"Status inválido","")))))))</x:f>
      </x:c>
    </x:row>
    <x:row r="229" ht="22" customHeight="1">
      <x:c r="A229" s="32"/>
      <x:c r="B229" s="34"/>
      <x:c r="C229" s="32"/>
      <x:c r="D229" s="40"/>
      <x:c r="E229" s="32"/>
      <x:c r="F229" s="32"/>
      <x:c r="G229" s="24" t="str">
        <x:f>IF(COUNTA(A229:F229)=0,"",IF(OR(A229="",B229="",C229="",D229="",E229=""),"Completar campos",IF(OR(NOT(ISNUMBER(B229)),NOT(ISNUMBER(D229))),"Revisar data/valor",IF(B229&lt;&gt;INT(B229),"Remover horário",IF(D229&lt;0,"Valor negativo",IF(COUNTIF($A$8:$A$1007,A229)&gt;1,"ID duplicado",IF(AND(E229&lt;&gt;"Confirmada",E229&lt;&gt;"Pendente",E229&lt;&gt;"Cancelada"),"Status inválido","")))))))</x:f>
      </x:c>
    </x:row>
    <x:row r="230" ht="22" customHeight="1">
      <x:c r="A230" s="32"/>
      <x:c r="B230" s="34"/>
      <x:c r="C230" s="32"/>
      <x:c r="D230" s="40"/>
      <x:c r="E230" s="32"/>
      <x:c r="F230" s="32"/>
      <x:c r="G230" s="24" t="str">
        <x:f>IF(COUNTA(A230:F230)=0,"",IF(OR(A230="",B230="",C230="",D230="",E230=""),"Completar campos",IF(OR(NOT(ISNUMBER(B230)),NOT(ISNUMBER(D230))),"Revisar data/valor",IF(B230&lt;&gt;INT(B230),"Remover horário",IF(D230&lt;0,"Valor negativo",IF(COUNTIF($A$8:$A$1007,A230)&gt;1,"ID duplicado",IF(AND(E230&lt;&gt;"Confirmada",E230&lt;&gt;"Pendente",E230&lt;&gt;"Cancelada"),"Status inválido","")))))))</x:f>
      </x:c>
    </x:row>
    <x:row r="231" ht="22" customHeight="1">
      <x:c r="A231" s="32"/>
      <x:c r="B231" s="34"/>
      <x:c r="C231" s="32"/>
      <x:c r="D231" s="40"/>
      <x:c r="E231" s="32"/>
      <x:c r="F231" s="32"/>
      <x:c r="G231" s="24" t="str">
        <x:f>IF(COUNTA(A231:F231)=0,"",IF(OR(A231="",B231="",C231="",D231="",E231=""),"Completar campos",IF(OR(NOT(ISNUMBER(B231)),NOT(ISNUMBER(D231))),"Revisar data/valor",IF(B231&lt;&gt;INT(B231),"Remover horário",IF(D231&lt;0,"Valor negativo",IF(COUNTIF($A$8:$A$1007,A231)&gt;1,"ID duplicado",IF(AND(E231&lt;&gt;"Confirmada",E231&lt;&gt;"Pendente",E231&lt;&gt;"Cancelada"),"Status inválido","")))))))</x:f>
      </x:c>
    </x:row>
    <x:row r="232" ht="22" customHeight="1">
      <x:c r="A232" s="32"/>
      <x:c r="B232" s="34"/>
      <x:c r="C232" s="32"/>
      <x:c r="D232" s="40"/>
      <x:c r="E232" s="32"/>
      <x:c r="F232" s="32"/>
      <x:c r="G232" s="24" t="str">
        <x:f>IF(COUNTA(A232:F232)=0,"",IF(OR(A232="",B232="",C232="",D232="",E232=""),"Completar campos",IF(OR(NOT(ISNUMBER(B232)),NOT(ISNUMBER(D232))),"Revisar data/valor",IF(B232&lt;&gt;INT(B232),"Remover horário",IF(D232&lt;0,"Valor negativo",IF(COUNTIF($A$8:$A$1007,A232)&gt;1,"ID duplicado",IF(AND(E232&lt;&gt;"Confirmada",E232&lt;&gt;"Pendente",E232&lt;&gt;"Cancelada"),"Status inválido","")))))))</x:f>
      </x:c>
    </x:row>
    <x:row r="233" ht="22" customHeight="1">
      <x:c r="A233" s="32"/>
      <x:c r="B233" s="34"/>
      <x:c r="C233" s="32"/>
      <x:c r="D233" s="40"/>
      <x:c r="E233" s="32"/>
      <x:c r="F233" s="32"/>
      <x:c r="G233" s="24" t="str">
        <x:f>IF(COUNTA(A233:F233)=0,"",IF(OR(A233="",B233="",C233="",D233="",E233=""),"Completar campos",IF(OR(NOT(ISNUMBER(B233)),NOT(ISNUMBER(D233))),"Revisar data/valor",IF(B233&lt;&gt;INT(B233),"Remover horário",IF(D233&lt;0,"Valor negativo",IF(COUNTIF($A$8:$A$1007,A233)&gt;1,"ID duplicado",IF(AND(E233&lt;&gt;"Confirmada",E233&lt;&gt;"Pendente",E233&lt;&gt;"Cancelada"),"Status inválido","")))))))</x:f>
      </x:c>
    </x:row>
    <x:row r="234" ht="22" customHeight="1">
      <x:c r="A234" s="32"/>
      <x:c r="B234" s="34"/>
      <x:c r="C234" s="32"/>
      <x:c r="D234" s="40"/>
      <x:c r="E234" s="32"/>
      <x:c r="F234" s="32"/>
      <x:c r="G234" s="24" t="str">
        <x:f>IF(COUNTA(A234:F234)=0,"",IF(OR(A234="",B234="",C234="",D234="",E234=""),"Completar campos",IF(OR(NOT(ISNUMBER(B234)),NOT(ISNUMBER(D234))),"Revisar data/valor",IF(B234&lt;&gt;INT(B234),"Remover horário",IF(D234&lt;0,"Valor negativo",IF(COUNTIF($A$8:$A$1007,A234)&gt;1,"ID duplicado",IF(AND(E234&lt;&gt;"Confirmada",E234&lt;&gt;"Pendente",E234&lt;&gt;"Cancelada"),"Status inválido","")))))))</x:f>
      </x:c>
    </x:row>
    <x:row r="235" ht="22" customHeight="1">
      <x:c r="A235" s="32"/>
      <x:c r="B235" s="34"/>
      <x:c r="C235" s="32"/>
      <x:c r="D235" s="40"/>
      <x:c r="E235" s="32"/>
      <x:c r="F235" s="32"/>
      <x:c r="G235" s="24" t="str">
        <x:f>IF(COUNTA(A235:F235)=0,"",IF(OR(A235="",B235="",C235="",D235="",E235=""),"Completar campos",IF(OR(NOT(ISNUMBER(B235)),NOT(ISNUMBER(D235))),"Revisar data/valor",IF(B235&lt;&gt;INT(B235),"Remover horário",IF(D235&lt;0,"Valor negativo",IF(COUNTIF($A$8:$A$1007,A235)&gt;1,"ID duplicado",IF(AND(E235&lt;&gt;"Confirmada",E235&lt;&gt;"Pendente",E235&lt;&gt;"Cancelada"),"Status inválido","")))))))</x:f>
      </x:c>
    </x:row>
    <x:row r="236" ht="22" customHeight="1">
      <x:c r="A236" s="32"/>
      <x:c r="B236" s="34"/>
      <x:c r="C236" s="32"/>
      <x:c r="D236" s="40"/>
      <x:c r="E236" s="32"/>
      <x:c r="F236" s="32"/>
      <x:c r="G236" s="24" t="str">
        <x:f>IF(COUNTA(A236:F236)=0,"",IF(OR(A236="",B236="",C236="",D236="",E236=""),"Completar campos",IF(OR(NOT(ISNUMBER(B236)),NOT(ISNUMBER(D236))),"Revisar data/valor",IF(B236&lt;&gt;INT(B236),"Remover horário",IF(D236&lt;0,"Valor negativo",IF(COUNTIF($A$8:$A$1007,A236)&gt;1,"ID duplicado",IF(AND(E236&lt;&gt;"Confirmada",E236&lt;&gt;"Pendente",E236&lt;&gt;"Cancelada"),"Status inválido","")))))))</x:f>
      </x:c>
    </x:row>
    <x:row r="237" ht="22" customHeight="1">
      <x:c r="A237" s="32"/>
      <x:c r="B237" s="34"/>
      <x:c r="C237" s="32"/>
      <x:c r="D237" s="40"/>
      <x:c r="E237" s="32"/>
      <x:c r="F237" s="32"/>
      <x:c r="G237" s="24" t="str">
        <x:f>IF(COUNTA(A237:F237)=0,"",IF(OR(A237="",B237="",C237="",D237="",E237=""),"Completar campos",IF(OR(NOT(ISNUMBER(B237)),NOT(ISNUMBER(D237))),"Revisar data/valor",IF(B237&lt;&gt;INT(B237),"Remover horário",IF(D237&lt;0,"Valor negativo",IF(COUNTIF($A$8:$A$1007,A237)&gt;1,"ID duplicado",IF(AND(E237&lt;&gt;"Confirmada",E237&lt;&gt;"Pendente",E237&lt;&gt;"Cancelada"),"Status inválido","")))))))</x:f>
      </x:c>
    </x:row>
    <x:row r="238" ht="22" customHeight="1">
      <x:c r="A238" s="32"/>
      <x:c r="B238" s="34"/>
      <x:c r="C238" s="32"/>
      <x:c r="D238" s="40"/>
      <x:c r="E238" s="32"/>
      <x:c r="F238" s="32"/>
      <x:c r="G238" s="24" t="str">
        <x:f>IF(COUNTA(A238:F238)=0,"",IF(OR(A238="",B238="",C238="",D238="",E238=""),"Completar campos",IF(OR(NOT(ISNUMBER(B238)),NOT(ISNUMBER(D238))),"Revisar data/valor",IF(B238&lt;&gt;INT(B238),"Remover horário",IF(D238&lt;0,"Valor negativo",IF(COUNTIF($A$8:$A$1007,A238)&gt;1,"ID duplicado",IF(AND(E238&lt;&gt;"Confirmada",E238&lt;&gt;"Pendente",E238&lt;&gt;"Cancelada"),"Status inválido","")))))))</x:f>
      </x:c>
    </x:row>
    <x:row r="239" ht="22" customHeight="1">
      <x:c r="A239" s="32"/>
      <x:c r="B239" s="34"/>
      <x:c r="C239" s="32"/>
      <x:c r="D239" s="40"/>
      <x:c r="E239" s="32"/>
      <x:c r="F239" s="32"/>
      <x:c r="G239" s="24" t="str">
        <x:f>IF(COUNTA(A239:F239)=0,"",IF(OR(A239="",B239="",C239="",D239="",E239=""),"Completar campos",IF(OR(NOT(ISNUMBER(B239)),NOT(ISNUMBER(D239))),"Revisar data/valor",IF(B239&lt;&gt;INT(B239),"Remover horário",IF(D239&lt;0,"Valor negativo",IF(COUNTIF($A$8:$A$1007,A239)&gt;1,"ID duplicado",IF(AND(E239&lt;&gt;"Confirmada",E239&lt;&gt;"Pendente",E239&lt;&gt;"Cancelada"),"Status inválido","")))))))</x:f>
      </x:c>
    </x:row>
    <x:row r="240" ht="22" customHeight="1">
      <x:c r="A240" s="32"/>
      <x:c r="B240" s="34"/>
      <x:c r="C240" s="32"/>
      <x:c r="D240" s="40"/>
      <x:c r="E240" s="32"/>
      <x:c r="F240" s="32"/>
      <x:c r="G240" s="24" t="str">
        <x:f>IF(COUNTA(A240:F240)=0,"",IF(OR(A240="",B240="",C240="",D240="",E240=""),"Completar campos",IF(OR(NOT(ISNUMBER(B240)),NOT(ISNUMBER(D240))),"Revisar data/valor",IF(B240&lt;&gt;INT(B240),"Remover horário",IF(D240&lt;0,"Valor negativo",IF(COUNTIF($A$8:$A$1007,A240)&gt;1,"ID duplicado",IF(AND(E240&lt;&gt;"Confirmada",E240&lt;&gt;"Pendente",E240&lt;&gt;"Cancelada"),"Status inválido","")))))))</x:f>
      </x:c>
    </x:row>
    <x:row r="241" ht="22" customHeight="1">
      <x:c r="A241" s="32"/>
      <x:c r="B241" s="34"/>
      <x:c r="C241" s="32"/>
      <x:c r="D241" s="40"/>
      <x:c r="E241" s="32"/>
      <x:c r="F241" s="32"/>
      <x:c r="G241" s="24" t="str">
        <x:f>IF(COUNTA(A241:F241)=0,"",IF(OR(A241="",B241="",C241="",D241="",E241=""),"Completar campos",IF(OR(NOT(ISNUMBER(B241)),NOT(ISNUMBER(D241))),"Revisar data/valor",IF(B241&lt;&gt;INT(B241),"Remover horário",IF(D241&lt;0,"Valor negativo",IF(COUNTIF($A$8:$A$1007,A241)&gt;1,"ID duplicado",IF(AND(E241&lt;&gt;"Confirmada",E241&lt;&gt;"Pendente",E241&lt;&gt;"Cancelada"),"Status inválido","")))))))</x:f>
      </x:c>
    </x:row>
    <x:row r="242" ht="22" customHeight="1">
      <x:c r="A242" s="32"/>
      <x:c r="B242" s="34"/>
      <x:c r="C242" s="32"/>
      <x:c r="D242" s="40"/>
      <x:c r="E242" s="32"/>
      <x:c r="F242" s="32"/>
      <x:c r="G242" s="24" t="str">
        <x:f>IF(COUNTA(A242:F242)=0,"",IF(OR(A242="",B242="",C242="",D242="",E242=""),"Completar campos",IF(OR(NOT(ISNUMBER(B242)),NOT(ISNUMBER(D242))),"Revisar data/valor",IF(B242&lt;&gt;INT(B242),"Remover horário",IF(D242&lt;0,"Valor negativo",IF(COUNTIF($A$8:$A$1007,A242)&gt;1,"ID duplicado",IF(AND(E242&lt;&gt;"Confirmada",E242&lt;&gt;"Pendente",E242&lt;&gt;"Cancelada"),"Status inválido","")))))))</x:f>
      </x:c>
    </x:row>
    <x:row r="243" ht="22" customHeight="1">
      <x:c r="A243" s="32"/>
      <x:c r="B243" s="34"/>
      <x:c r="C243" s="32"/>
      <x:c r="D243" s="40"/>
      <x:c r="E243" s="32"/>
      <x:c r="F243" s="32"/>
      <x:c r="G243" s="24" t="str">
        <x:f>IF(COUNTA(A243:F243)=0,"",IF(OR(A243="",B243="",C243="",D243="",E243=""),"Completar campos",IF(OR(NOT(ISNUMBER(B243)),NOT(ISNUMBER(D243))),"Revisar data/valor",IF(B243&lt;&gt;INT(B243),"Remover horário",IF(D243&lt;0,"Valor negativo",IF(COUNTIF($A$8:$A$1007,A243)&gt;1,"ID duplicado",IF(AND(E243&lt;&gt;"Confirmada",E243&lt;&gt;"Pendente",E243&lt;&gt;"Cancelada"),"Status inválido","")))))))</x:f>
      </x:c>
    </x:row>
    <x:row r="244" ht="22" customHeight="1">
      <x:c r="A244" s="32"/>
      <x:c r="B244" s="34"/>
      <x:c r="C244" s="32"/>
      <x:c r="D244" s="40"/>
      <x:c r="E244" s="32"/>
      <x:c r="F244" s="32"/>
      <x:c r="G244" s="24" t="str">
        <x:f>IF(COUNTA(A244:F244)=0,"",IF(OR(A244="",B244="",C244="",D244="",E244=""),"Completar campos",IF(OR(NOT(ISNUMBER(B244)),NOT(ISNUMBER(D244))),"Revisar data/valor",IF(B244&lt;&gt;INT(B244),"Remover horário",IF(D244&lt;0,"Valor negativo",IF(COUNTIF($A$8:$A$1007,A244)&gt;1,"ID duplicado",IF(AND(E244&lt;&gt;"Confirmada",E244&lt;&gt;"Pendente",E244&lt;&gt;"Cancelada"),"Status inválido","")))))))</x:f>
      </x:c>
    </x:row>
    <x:row r="245" ht="22" customHeight="1">
      <x:c r="A245" s="32"/>
      <x:c r="B245" s="34"/>
      <x:c r="C245" s="32"/>
      <x:c r="D245" s="40"/>
      <x:c r="E245" s="32"/>
      <x:c r="F245" s="32"/>
      <x:c r="G245" s="24" t="str">
        <x:f>IF(COUNTA(A245:F245)=0,"",IF(OR(A245="",B245="",C245="",D245="",E245=""),"Completar campos",IF(OR(NOT(ISNUMBER(B245)),NOT(ISNUMBER(D245))),"Revisar data/valor",IF(B245&lt;&gt;INT(B245),"Remover horário",IF(D245&lt;0,"Valor negativo",IF(COUNTIF($A$8:$A$1007,A245)&gt;1,"ID duplicado",IF(AND(E245&lt;&gt;"Confirmada",E245&lt;&gt;"Pendente",E245&lt;&gt;"Cancelada"),"Status inválido","")))))))</x:f>
      </x:c>
    </x:row>
    <x:row r="246" ht="22" customHeight="1">
      <x:c r="A246" s="32"/>
      <x:c r="B246" s="34"/>
      <x:c r="C246" s="32"/>
      <x:c r="D246" s="40"/>
      <x:c r="E246" s="32"/>
      <x:c r="F246" s="32"/>
      <x:c r="G246" s="24" t="str">
        <x:f>IF(COUNTA(A246:F246)=0,"",IF(OR(A246="",B246="",C246="",D246="",E246=""),"Completar campos",IF(OR(NOT(ISNUMBER(B246)),NOT(ISNUMBER(D246))),"Revisar data/valor",IF(B246&lt;&gt;INT(B246),"Remover horário",IF(D246&lt;0,"Valor negativo",IF(COUNTIF($A$8:$A$1007,A246)&gt;1,"ID duplicado",IF(AND(E246&lt;&gt;"Confirmada",E246&lt;&gt;"Pendente",E246&lt;&gt;"Cancelada"),"Status inválido","")))))))</x:f>
      </x:c>
    </x:row>
    <x:row r="247" ht="22" customHeight="1">
      <x:c r="A247" s="32"/>
      <x:c r="B247" s="34"/>
      <x:c r="C247" s="32"/>
      <x:c r="D247" s="40"/>
      <x:c r="E247" s="32"/>
      <x:c r="F247" s="32"/>
      <x:c r="G247" s="24" t="str">
        <x:f>IF(COUNTA(A247:F247)=0,"",IF(OR(A247="",B247="",C247="",D247="",E247=""),"Completar campos",IF(OR(NOT(ISNUMBER(B247)),NOT(ISNUMBER(D247))),"Revisar data/valor",IF(B247&lt;&gt;INT(B247),"Remover horário",IF(D247&lt;0,"Valor negativo",IF(COUNTIF($A$8:$A$1007,A247)&gt;1,"ID duplicado",IF(AND(E247&lt;&gt;"Confirmada",E247&lt;&gt;"Pendente",E247&lt;&gt;"Cancelada"),"Status inválido","")))))))</x:f>
      </x:c>
    </x:row>
    <x:row r="248" ht="22" customHeight="1">
      <x:c r="A248" s="32"/>
      <x:c r="B248" s="34"/>
      <x:c r="C248" s="32"/>
      <x:c r="D248" s="40"/>
      <x:c r="E248" s="32"/>
      <x:c r="F248" s="32"/>
      <x:c r="G248" s="24" t="str">
        <x:f>IF(COUNTA(A248:F248)=0,"",IF(OR(A248="",B248="",C248="",D248="",E248=""),"Completar campos",IF(OR(NOT(ISNUMBER(B248)),NOT(ISNUMBER(D248))),"Revisar data/valor",IF(B248&lt;&gt;INT(B248),"Remover horário",IF(D248&lt;0,"Valor negativo",IF(COUNTIF($A$8:$A$1007,A248)&gt;1,"ID duplicado",IF(AND(E248&lt;&gt;"Confirmada",E248&lt;&gt;"Pendente",E248&lt;&gt;"Cancelada"),"Status inválido","")))))))</x:f>
      </x:c>
    </x:row>
    <x:row r="249" ht="22" customHeight="1">
      <x:c r="A249" s="32"/>
      <x:c r="B249" s="34"/>
      <x:c r="C249" s="32"/>
      <x:c r="D249" s="40"/>
      <x:c r="E249" s="32"/>
      <x:c r="F249" s="32"/>
      <x:c r="G249" s="24" t="str">
        <x:f>IF(COUNTA(A249:F249)=0,"",IF(OR(A249="",B249="",C249="",D249="",E249=""),"Completar campos",IF(OR(NOT(ISNUMBER(B249)),NOT(ISNUMBER(D249))),"Revisar data/valor",IF(B249&lt;&gt;INT(B249),"Remover horário",IF(D249&lt;0,"Valor negativo",IF(COUNTIF($A$8:$A$1007,A249)&gt;1,"ID duplicado",IF(AND(E249&lt;&gt;"Confirmada",E249&lt;&gt;"Pendente",E249&lt;&gt;"Cancelada"),"Status inválido","")))))))</x:f>
      </x:c>
    </x:row>
    <x:row r="250" ht="22" customHeight="1">
      <x:c r="A250" s="32"/>
      <x:c r="B250" s="34"/>
      <x:c r="C250" s="32"/>
      <x:c r="D250" s="40"/>
      <x:c r="E250" s="32"/>
      <x:c r="F250" s="32"/>
      <x:c r="G250" s="24" t="str">
        <x:f>IF(COUNTA(A250:F250)=0,"",IF(OR(A250="",B250="",C250="",D250="",E250=""),"Completar campos",IF(OR(NOT(ISNUMBER(B250)),NOT(ISNUMBER(D250))),"Revisar data/valor",IF(B250&lt;&gt;INT(B250),"Remover horário",IF(D250&lt;0,"Valor negativo",IF(COUNTIF($A$8:$A$1007,A250)&gt;1,"ID duplicado",IF(AND(E250&lt;&gt;"Confirmada",E250&lt;&gt;"Pendente",E250&lt;&gt;"Cancelada"),"Status inválido","")))))))</x:f>
      </x:c>
    </x:row>
    <x:row r="251" ht="22" customHeight="1">
      <x:c r="A251" s="32"/>
      <x:c r="B251" s="34"/>
      <x:c r="C251" s="32"/>
      <x:c r="D251" s="40"/>
      <x:c r="E251" s="32"/>
      <x:c r="F251" s="32"/>
      <x:c r="G251" s="24" t="str">
        <x:f>IF(COUNTA(A251:F251)=0,"",IF(OR(A251="",B251="",C251="",D251="",E251=""),"Completar campos",IF(OR(NOT(ISNUMBER(B251)),NOT(ISNUMBER(D251))),"Revisar data/valor",IF(B251&lt;&gt;INT(B251),"Remover horário",IF(D251&lt;0,"Valor negativo",IF(COUNTIF($A$8:$A$1007,A251)&gt;1,"ID duplicado",IF(AND(E251&lt;&gt;"Confirmada",E251&lt;&gt;"Pendente",E251&lt;&gt;"Cancelada"),"Status inválido","")))))))</x:f>
      </x:c>
    </x:row>
    <x:row r="252" ht="22" customHeight="1">
      <x:c r="A252" s="32"/>
      <x:c r="B252" s="34"/>
      <x:c r="C252" s="32"/>
      <x:c r="D252" s="40"/>
      <x:c r="E252" s="32"/>
      <x:c r="F252" s="32"/>
      <x:c r="G252" s="24" t="str">
        <x:f>IF(COUNTA(A252:F252)=0,"",IF(OR(A252="",B252="",C252="",D252="",E252=""),"Completar campos",IF(OR(NOT(ISNUMBER(B252)),NOT(ISNUMBER(D252))),"Revisar data/valor",IF(B252&lt;&gt;INT(B252),"Remover horário",IF(D252&lt;0,"Valor negativo",IF(COUNTIF($A$8:$A$1007,A252)&gt;1,"ID duplicado",IF(AND(E252&lt;&gt;"Confirmada",E252&lt;&gt;"Pendente",E252&lt;&gt;"Cancelada"),"Status inválido","")))))))</x:f>
      </x:c>
    </x:row>
    <x:row r="253" ht="22" customHeight="1">
      <x:c r="A253" s="32"/>
      <x:c r="B253" s="34"/>
      <x:c r="C253" s="32"/>
      <x:c r="D253" s="40"/>
      <x:c r="E253" s="32"/>
      <x:c r="F253" s="32"/>
      <x:c r="G253" s="24" t="str">
        <x:f>IF(COUNTA(A253:F253)=0,"",IF(OR(A253="",B253="",C253="",D253="",E253=""),"Completar campos",IF(OR(NOT(ISNUMBER(B253)),NOT(ISNUMBER(D253))),"Revisar data/valor",IF(B253&lt;&gt;INT(B253),"Remover horário",IF(D253&lt;0,"Valor negativo",IF(COUNTIF($A$8:$A$1007,A253)&gt;1,"ID duplicado",IF(AND(E253&lt;&gt;"Confirmada",E253&lt;&gt;"Pendente",E253&lt;&gt;"Cancelada"),"Status inválido","")))))))</x:f>
      </x:c>
    </x:row>
    <x:row r="254" ht="22" customHeight="1">
      <x:c r="A254" s="32"/>
      <x:c r="B254" s="34"/>
      <x:c r="C254" s="32"/>
      <x:c r="D254" s="40"/>
      <x:c r="E254" s="32"/>
      <x:c r="F254" s="32"/>
      <x:c r="G254" s="24" t="str">
        <x:f>IF(COUNTA(A254:F254)=0,"",IF(OR(A254="",B254="",C254="",D254="",E254=""),"Completar campos",IF(OR(NOT(ISNUMBER(B254)),NOT(ISNUMBER(D254))),"Revisar data/valor",IF(B254&lt;&gt;INT(B254),"Remover horário",IF(D254&lt;0,"Valor negativo",IF(COUNTIF($A$8:$A$1007,A254)&gt;1,"ID duplicado",IF(AND(E254&lt;&gt;"Confirmada",E254&lt;&gt;"Pendente",E254&lt;&gt;"Cancelada"),"Status inválido","")))))))</x:f>
      </x:c>
    </x:row>
    <x:row r="255" ht="22" customHeight="1">
      <x:c r="A255" s="32"/>
      <x:c r="B255" s="34"/>
      <x:c r="C255" s="32"/>
      <x:c r="D255" s="40"/>
      <x:c r="E255" s="32"/>
      <x:c r="F255" s="32"/>
      <x:c r="G255" s="24" t="str">
        <x:f>IF(COUNTA(A255:F255)=0,"",IF(OR(A255="",B255="",C255="",D255="",E255=""),"Completar campos",IF(OR(NOT(ISNUMBER(B255)),NOT(ISNUMBER(D255))),"Revisar data/valor",IF(B255&lt;&gt;INT(B255),"Remover horário",IF(D255&lt;0,"Valor negativo",IF(COUNTIF($A$8:$A$1007,A255)&gt;1,"ID duplicado",IF(AND(E255&lt;&gt;"Confirmada",E255&lt;&gt;"Pendente",E255&lt;&gt;"Cancelada"),"Status inválido","")))))))</x:f>
      </x:c>
    </x:row>
    <x:row r="256" ht="22" customHeight="1">
      <x:c r="A256" s="32"/>
      <x:c r="B256" s="34"/>
      <x:c r="C256" s="32"/>
      <x:c r="D256" s="40"/>
      <x:c r="E256" s="32"/>
      <x:c r="F256" s="32"/>
      <x:c r="G256" s="24" t="str">
        <x:f>IF(COUNTA(A256:F256)=0,"",IF(OR(A256="",B256="",C256="",D256="",E256=""),"Completar campos",IF(OR(NOT(ISNUMBER(B256)),NOT(ISNUMBER(D256))),"Revisar data/valor",IF(B256&lt;&gt;INT(B256),"Remover horário",IF(D256&lt;0,"Valor negativo",IF(COUNTIF($A$8:$A$1007,A256)&gt;1,"ID duplicado",IF(AND(E256&lt;&gt;"Confirmada",E256&lt;&gt;"Pendente",E256&lt;&gt;"Cancelada"),"Status inválido","")))))))</x:f>
      </x:c>
    </x:row>
    <x:row r="257" ht="22" customHeight="1">
      <x:c r="A257" s="32"/>
      <x:c r="B257" s="34"/>
      <x:c r="C257" s="32"/>
      <x:c r="D257" s="40"/>
      <x:c r="E257" s="32"/>
      <x:c r="F257" s="32"/>
      <x:c r="G257" s="24" t="str">
        <x:f>IF(COUNTA(A257:F257)=0,"",IF(OR(A257="",B257="",C257="",D257="",E257=""),"Completar campos",IF(OR(NOT(ISNUMBER(B257)),NOT(ISNUMBER(D257))),"Revisar data/valor",IF(B257&lt;&gt;INT(B257),"Remover horário",IF(D257&lt;0,"Valor negativo",IF(COUNTIF($A$8:$A$1007,A257)&gt;1,"ID duplicado",IF(AND(E257&lt;&gt;"Confirmada",E257&lt;&gt;"Pendente",E257&lt;&gt;"Cancelada"),"Status inválido","")))))))</x:f>
      </x:c>
    </x:row>
    <x:row r="258" ht="22" customHeight="1">
      <x:c r="A258" s="32"/>
      <x:c r="B258" s="34"/>
      <x:c r="C258" s="32"/>
      <x:c r="D258" s="40"/>
      <x:c r="E258" s="32"/>
      <x:c r="F258" s="32"/>
      <x:c r="G258" s="24" t="str">
        <x:f>IF(COUNTA(A258:F258)=0,"",IF(OR(A258="",B258="",C258="",D258="",E258=""),"Completar campos",IF(OR(NOT(ISNUMBER(B258)),NOT(ISNUMBER(D258))),"Revisar data/valor",IF(B258&lt;&gt;INT(B258),"Remover horário",IF(D258&lt;0,"Valor negativo",IF(COUNTIF($A$8:$A$1007,A258)&gt;1,"ID duplicado",IF(AND(E258&lt;&gt;"Confirmada",E258&lt;&gt;"Pendente",E258&lt;&gt;"Cancelada"),"Status inválido","")))))))</x:f>
      </x:c>
    </x:row>
    <x:row r="259" ht="22" customHeight="1">
      <x:c r="A259" s="32"/>
      <x:c r="B259" s="34"/>
      <x:c r="C259" s="32"/>
      <x:c r="D259" s="40"/>
      <x:c r="E259" s="32"/>
      <x:c r="F259" s="32"/>
      <x:c r="G259" s="24" t="str">
        <x:f>IF(COUNTA(A259:F259)=0,"",IF(OR(A259="",B259="",C259="",D259="",E259=""),"Completar campos",IF(OR(NOT(ISNUMBER(B259)),NOT(ISNUMBER(D259))),"Revisar data/valor",IF(B259&lt;&gt;INT(B259),"Remover horário",IF(D259&lt;0,"Valor negativo",IF(COUNTIF($A$8:$A$1007,A259)&gt;1,"ID duplicado",IF(AND(E259&lt;&gt;"Confirmada",E259&lt;&gt;"Pendente",E259&lt;&gt;"Cancelada"),"Status inválido","")))))))</x:f>
      </x:c>
    </x:row>
    <x:row r="260" ht="22" customHeight="1">
      <x:c r="A260" s="32"/>
      <x:c r="B260" s="34"/>
      <x:c r="C260" s="32"/>
      <x:c r="D260" s="40"/>
      <x:c r="E260" s="32"/>
      <x:c r="F260" s="32"/>
      <x:c r="G260" s="24" t="str">
        <x:f>IF(COUNTA(A260:F260)=0,"",IF(OR(A260="",B260="",C260="",D260="",E260=""),"Completar campos",IF(OR(NOT(ISNUMBER(B260)),NOT(ISNUMBER(D260))),"Revisar data/valor",IF(B260&lt;&gt;INT(B260),"Remover horário",IF(D260&lt;0,"Valor negativo",IF(COUNTIF($A$8:$A$1007,A260)&gt;1,"ID duplicado",IF(AND(E260&lt;&gt;"Confirmada",E260&lt;&gt;"Pendente",E260&lt;&gt;"Cancelada"),"Status inválido","")))))))</x:f>
      </x:c>
    </x:row>
    <x:row r="261" ht="22" customHeight="1">
      <x:c r="A261" s="32"/>
      <x:c r="B261" s="34"/>
      <x:c r="C261" s="32"/>
      <x:c r="D261" s="40"/>
      <x:c r="E261" s="32"/>
      <x:c r="F261" s="32"/>
      <x:c r="G261" s="24" t="str">
        <x:f>IF(COUNTA(A261:F261)=0,"",IF(OR(A261="",B261="",C261="",D261="",E261=""),"Completar campos",IF(OR(NOT(ISNUMBER(B261)),NOT(ISNUMBER(D261))),"Revisar data/valor",IF(B261&lt;&gt;INT(B261),"Remover horário",IF(D261&lt;0,"Valor negativo",IF(COUNTIF($A$8:$A$1007,A261)&gt;1,"ID duplicado",IF(AND(E261&lt;&gt;"Confirmada",E261&lt;&gt;"Pendente",E261&lt;&gt;"Cancelada"),"Status inválido","")))))))</x:f>
      </x:c>
    </x:row>
    <x:row r="262" ht="22" customHeight="1">
      <x:c r="A262" s="32"/>
      <x:c r="B262" s="34"/>
      <x:c r="C262" s="32"/>
      <x:c r="D262" s="40"/>
      <x:c r="E262" s="32"/>
      <x:c r="F262" s="32"/>
      <x:c r="G262" s="24" t="str">
        <x:f>IF(COUNTA(A262:F262)=0,"",IF(OR(A262="",B262="",C262="",D262="",E262=""),"Completar campos",IF(OR(NOT(ISNUMBER(B262)),NOT(ISNUMBER(D262))),"Revisar data/valor",IF(B262&lt;&gt;INT(B262),"Remover horário",IF(D262&lt;0,"Valor negativo",IF(COUNTIF($A$8:$A$1007,A262)&gt;1,"ID duplicado",IF(AND(E262&lt;&gt;"Confirmada",E262&lt;&gt;"Pendente",E262&lt;&gt;"Cancelada"),"Status inválido","")))))))</x:f>
      </x:c>
    </x:row>
    <x:row r="263" ht="22" customHeight="1">
      <x:c r="A263" s="32"/>
      <x:c r="B263" s="34"/>
      <x:c r="C263" s="32"/>
      <x:c r="D263" s="40"/>
      <x:c r="E263" s="32"/>
      <x:c r="F263" s="32"/>
      <x:c r="G263" s="24" t="str">
        <x:f>IF(COUNTA(A263:F263)=0,"",IF(OR(A263="",B263="",C263="",D263="",E263=""),"Completar campos",IF(OR(NOT(ISNUMBER(B263)),NOT(ISNUMBER(D263))),"Revisar data/valor",IF(B263&lt;&gt;INT(B263),"Remover horário",IF(D263&lt;0,"Valor negativo",IF(COUNTIF($A$8:$A$1007,A263)&gt;1,"ID duplicado",IF(AND(E263&lt;&gt;"Confirmada",E263&lt;&gt;"Pendente",E263&lt;&gt;"Cancelada"),"Status inválido","")))))))</x:f>
      </x:c>
    </x:row>
    <x:row r="264" ht="22" customHeight="1">
      <x:c r="A264" s="32"/>
      <x:c r="B264" s="34"/>
      <x:c r="C264" s="32"/>
      <x:c r="D264" s="40"/>
      <x:c r="E264" s="32"/>
      <x:c r="F264" s="32"/>
      <x:c r="G264" s="24" t="str">
        <x:f>IF(COUNTA(A264:F264)=0,"",IF(OR(A264="",B264="",C264="",D264="",E264=""),"Completar campos",IF(OR(NOT(ISNUMBER(B264)),NOT(ISNUMBER(D264))),"Revisar data/valor",IF(B264&lt;&gt;INT(B264),"Remover horário",IF(D264&lt;0,"Valor negativo",IF(COUNTIF($A$8:$A$1007,A264)&gt;1,"ID duplicado",IF(AND(E264&lt;&gt;"Confirmada",E264&lt;&gt;"Pendente",E264&lt;&gt;"Cancelada"),"Status inválido","")))))))</x:f>
      </x:c>
    </x:row>
    <x:row r="265" ht="22" customHeight="1">
      <x:c r="A265" s="32"/>
      <x:c r="B265" s="34"/>
      <x:c r="C265" s="32"/>
      <x:c r="D265" s="40"/>
      <x:c r="E265" s="32"/>
      <x:c r="F265" s="32"/>
      <x:c r="G265" s="24" t="str">
        <x:f>IF(COUNTA(A265:F265)=0,"",IF(OR(A265="",B265="",C265="",D265="",E265=""),"Completar campos",IF(OR(NOT(ISNUMBER(B265)),NOT(ISNUMBER(D265))),"Revisar data/valor",IF(B265&lt;&gt;INT(B265),"Remover horário",IF(D265&lt;0,"Valor negativo",IF(COUNTIF($A$8:$A$1007,A265)&gt;1,"ID duplicado",IF(AND(E265&lt;&gt;"Confirmada",E265&lt;&gt;"Pendente",E265&lt;&gt;"Cancelada"),"Status inválido","")))))))</x:f>
      </x:c>
    </x:row>
    <x:row r="266" ht="22" customHeight="1">
      <x:c r="A266" s="32"/>
      <x:c r="B266" s="34"/>
      <x:c r="C266" s="32"/>
      <x:c r="D266" s="40"/>
      <x:c r="E266" s="32"/>
      <x:c r="F266" s="32"/>
      <x:c r="G266" s="24" t="str">
        <x:f>IF(COUNTA(A266:F266)=0,"",IF(OR(A266="",B266="",C266="",D266="",E266=""),"Completar campos",IF(OR(NOT(ISNUMBER(B266)),NOT(ISNUMBER(D266))),"Revisar data/valor",IF(B266&lt;&gt;INT(B266),"Remover horário",IF(D266&lt;0,"Valor negativo",IF(COUNTIF($A$8:$A$1007,A266)&gt;1,"ID duplicado",IF(AND(E266&lt;&gt;"Confirmada",E266&lt;&gt;"Pendente",E266&lt;&gt;"Cancelada"),"Status inválido","")))))))</x:f>
      </x:c>
    </x:row>
    <x:row r="267" ht="22" customHeight="1">
      <x:c r="A267" s="32"/>
      <x:c r="B267" s="34"/>
      <x:c r="C267" s="32"/>
      <x:c r="D267" s="40"/>
      <x:c r="E267" s="32"/>
      <x:c r="F267" s="32"/>
      <x:c r="G267" s="24" t="str">
        <x:f>IF(COUNTA(A267:F267)=0,"",IF(OR(A267="",B267="",C267="",D267="",E267=""),"Completar campos",IF(OR(NOT(ISNUMBER(B267)),NOT(ISNUMBER(D267))),"Revisar data/valor",IF(B267&lt;&gt;INT(B267),"Remover horário",IF(D267&lt;0,"Valor negativo",IF(COUNTIF($A$8:$A$1007,A267)&gt;1,"ID duplicado",IF(AND(E267&lt;&gt;"Confirmada",E267&lt;&gt;"Pendente",E267&lt;&gt;"Cancelada"),"Status inválido","")))))))</x:f>
      </x:c>
    </x:row>
    <x:row r="268" ht="22" customHeight="1">
      <x:c r="A268" s="32"/>
      <x:c r="B268" s="34"/>
      <x:c r="C268" s="32"/>
      <x:c r="D268" s="40"/>
      <x:c r="E268" s="32"/>
      <x:c r="F268" s="32"/>
      <x:c r="G268" s="24" t="str">
        <x:f>IF(COUNTA(A268:F268)=0,"",IF(OR(A268="",B268="",C268="",D268="",E268=""),"Completar campos",IF(OR(NOT(ISNUMBER(B268)),NOT(ISNUMBER(D268))),"Revisar data/valor",IF(B268&lt;&gt;INT(B268),"Remover horário",IF(D268&lt;0,"Valor negativo",IF(COUNTIF($A$8:$A$1007,A268)&gt;1,"ID duplicado",IF(AND(E268&lt;&gt;"Confirmada",E268&lt;&gt;"Pendente",E268&lt;&gt;"Cancelada"),"Status inválido","")))))))</x:f>
      </x:c>
    </x:row>
    <x:row r="269" ht="22" customHeight="1">
      <x:c r="A269" s="32"/>
      <x:c r="B269" s="34"/>
      <x:c r="C269" s="32"/>
      <x:c r="D269" s="40"/>
      <x:c r="E269" s="32"/>
      <x:c r="F269" s="32"/>
      <x:c r="G269" s="24" t="str">
        <x:f>IF(COUNTA(A269:F269)=0,"",IF(OR(A269="",B269="",C269="",D269="",E269=""),"Completar campos",IF(OR(NOT(ISNUMBER(B269)),NOT(ISNUMBER(D269))),"Revisar data/valor",IF(B269&lt;&gt;INT(B269),"Remover horário",IF(D269&lt;0,"Valor negativo",IF(COUNTIF($A$8:$A$1007,A269)&gt;1,"ID duplicado",IF(AND(E269&lt;&gt;"Confirmada",E269&lt;&gt;"Pendente",E269&lt;&gt;"Cancelada"),"Status inválido","")))))))</x:f>
      </x:c>
    </x:row>
    <x:row r="270" ht="22" customHeight="1">
      <x:c r="A270" s="32"/>
      <x:c r="B270" s="34"/>
      <x:c r="C270" s="32"/>
      <x:c r="D270" s="40"/>
      <x:c r="E270" s="32"/>
      <x:c r="F270" s="32"/>
      <x:c r="G270" s="24" t="str">
        <x:f>IF(COUNTA(A270:F270)=0,"",IF(OR(A270="",B270="",C270="",D270="",E270=""),"Completar campos",IF(OR(NOT(ISNUMBER(B270)),NOT(ISNUMBER(D270))),"Revisar data/valor",IF(B270&lt;&gt;INT(B270),"Remover horário",IF(D270&lt;0,"Valor negativo",IF(COUNTIF($A$8:$A$1007,A270)&gt;1,"ID duplicado",IF(AND(E270&lt;&gt;"Confirmada",E270&lt;&gt;"Pendente",E270&lt;&gt;"Cancelada"),"Status inválido","")))))))</x:f>
      </x:c>
    </x:row>
    <x:row r="271" ht="22" customHeight="1">
      <x:c r="A271" s="32"/>
      <x:c r="B271" s="34"/>
      <x:c r="C271" s="32"/>
      <x:c r="D271" s="40"/>
      <x:c r="E271" s="32"/>
      <x:c r="F271" s="32"/>
      <x:c r="G271" s="24" t="str">
        <x:f>IF(COUNTA(A271:F271)=0,"",IF(OR(A271="",B271="",C271="",D271="",E271=""),"Completar campos",IF(OR(NOT(ISNUMBER(B271)),NOT(ISNUMBER(D271))),"Revisar data/valor",IF(B271&lt;&gt;INT(B271),"Remover horário",IF(D271&lt;0,"Valor negativo",IF(COUNTIF($A$8:$A$1007,A271)&gt;1,"ID duplicado",IF(AND(E271&lt;&gt;"Confirmada",E271&lt;&gt;"Pendente",E271&lt;&gt;"Cancelada"),"Status inválido","")))))))</x:f>
      </x:c>
    </x:row>
    <x:row r="272" ht="22" customHeight="1">
      <x:c r="A272" s="32"/>
      <x:c r="B272" s="34"/>
      <x:c r="C272" s="32"/>
      <x:c r="D272" s="40"/>
      <x:c r="E272" s="32"/>
      <x:c r="F272" s="32"/>
      <x:c r="G272" s="24" t="str">
        <x:f>IF(COUNTA(A272:F272)=0,"",IF(OR(A272="",B272="",C272="",D272="",E272=""),"Completar campos",IF(OR(NOT(ISNUMBER(B272)),NOT(ISNUMBER(D272))),"Revisar data/valor",IF(B272&lt;&gt;INT(B272),"Remover horário",IF(D272&lt;0,"Valor negativo",IF(COUNTIF($A$8:$A$1007,A272)&gt;1,"ID duplicado",IF(AND(E272&lt;&gt;"Confirmada",E272&lt;&gt;"Pendente",E272&lt;&gt;"Cancelada"),"Status inválido","")))))))</x:f>
      </x:c>
    </x:row>
    <x:row r="273" ht="22" customHeight="1">
      <x:c r="A273" s="32"/>
      <x:c r="B273" s="34"/>
      <x:c r="C273" s="32"/>
      <x:c r="D273" s="40"/>
      <x:c r="E273" s="32"/>
      <x:c r="F273" s="32"/>
      <x:c r="G273" s="24" t="str">
        <x:f>IF(COUNTA(A273:F273)=0,"",IF(OR(A273="",B273="",C273="",D273="",E273=""),"Completar campos",IF(OR(NOT(ISNUMBER(B273)),NOT(ISNUMBER(D273))),"Revisar data/valor",IF(B273&lt;&gt;INT(B273),"Remover horário",IF(D273&lt;0,"Valor negativo",IF(COUNTIF($A$8:$A$1007,A273)&gt;1,"ID duplicado",IF(AND(E273&lt;&gt;"Confirmada",E273&lt;&gt;"Pendente",E273&lt;&gt;"Cancelada"),"Status inválido","")))))))</x:f>
      </x:c>
    </x:row>
    <x:row r="274" ht="22" customHeight="1">
      <x:c r="A274" s="32"/>
      <x:c r="B274" s="34"/>
      <x:c r="C274" s="32"/>
      <x:c r="D274" s="40"/>
      <x:c r="E274" s="32"/>
      <x:c r="F274" s="32"/>
      <x:c r="G274" s="24" t="str">
        <x:f>IF(COUNTA(A274:F274)=0,"",IF(OR(A274="",B274="",C274="",D274="",E274=""),"Completar campos",IF(OR(NOT(ISNUMBER(B274)),NOT(ISNUMBER(D274))),"Revisar data/valor",IF(B274&lt;&gt;INT(B274),"Remover horário",IF(D274&lt;0,"Valor negativo",IF(COUNTIF($A$8:$A$1007,A274)&gt;1,"ID duplicado",IF(AND(E274&lt;&gt;"Confirmada",E274&lt;&gt;"Pendente",E274&lt;&gt;"Cancelada"),"Status inválido","")))))))</x:f>
      </x:c>
    </x:row>
    <x:row r="275" ht="22" customHeight="1">
      <x:c r="A275" s="32"/>
      <x:c r="B275" s="34"/>
      <x:c r="C275" s="32"/>
      <x:c r="D275" s="40"/>
      <x:c r="E275" s="32"/>
      <x:c r="F275" s="32"/>
      <x:c r="G275" s="24" t="str">
        <x:f>IF(COUNTA(A275:F275)=0,"",IF(OR(A275="",B275="",C275="",D275="",E275=""),"Completar campos",IF(OR(NOT(ISNUMBER(B275)),NOT(ISNUMBER(D275))),"Revisar data/valor",IF(B275&lt;&gt;INT(B275),"Remover horário",IF(D275&lt;0,"Valor negativo",IF(COUNTIF($A$8:$A$1007,A275)&gt;1,"ID duplicado",IF(AND(E275&lt;&gt;"Confirmada",E275&lt;&gt;"Pendente",E275&lt;&gt;"Cancelada"),"Status inválido","")))))))</x:f>
      </x:c>
    </x:row>
    <x:row r="276" ht="22" customHeight="1">
      <x:c r="A276" s="32"/>
      <x:c r="B276" s="34"/>
      <x:c r="C276" s="32"/>
      <x:c r="D276" s="40"/>
      <x:c r="E276" s="32"/>
      <x:c r="F276" s="32"/>
      <x:c r="G276" s="24" t="str">
        <x:f>IF(COUNTA(A276:F276)=0,"",IF(OR(A276="",B276="",C276="",D276="",E276=""),"Completar campos",IF(OR(NOT(ISNUMBER(B276)),NOT(ISNUMBER(D276))),"Revisar data/valor",IF(B276&lt;&gt;INT(B276),"Remover horário",IF(D276&lt;0,"Valor negativo",IF(COUNTIF($A$8:$A$1007,A276)&gt;1,"ID duplicado",IF(AND(E276&lt;&gt;"Confirmada",E276&lt;&gt;"Pendente",E276&lt;&gt;"Cancelada"),"Status inválido","")))))))</x:f>
      </x:c>
    </x:row>
    <x:row r="277" ht="22" customHeight="1">
      <x:c r="A277" s="32"/>
      <x:c r="B277" s="34"/>
      <x:c r="C277" s="32"/>
      <x:c r="D277" s="40"/>
      <x:c r="E277" s="32"/>
      <x:c r="F277" s="32"/>
      <x:c r="G277" s="24" t="str">
        <x:f>IF(COUNTA(A277:F277)=0,"",IF(OR(A277="",B277="",C277="",D277="",E277=""),"Completar campos",IF(OR(NOT(ISNUMBER(B277)),NOT(ISNUMBER(D277))),"Revisar data/valor",IF(B277&lt;&gt;INT(B277),"Remover horário",IF(D277&lt;0,"Valor negativo",IF(COUNTIF($A$8:$A$1007,A277)&gt;1,"ID duplicado",IF(AND(E277&lt;&gt;"Confirmada",E277&lt;&gt;"Pendente",E277&lt;&gt;"Cancelada"),"Status inválido","")))))))</x:f>
      </x:c>
    </x:row>
    <x:row r="278" ht="22" customHeight="1">
      <x:c r="A278" s="32"/>
      <x:c r="B278" s="34"/>
      <x:c r="C278" s="32"/>
      <x:c r="D278" s="40"/>
      <x:c r="E278" s="32"/>
      <x:c r="F278" s="32"/>
      <x:c r="G278" s="24" t="str">
        <x:f>IF(COUNTA(A278:F278)=0,"",IF(OR(A278="",B278="",C278="",D278="",E278=""),"Completar campos",IF(OR(NOT(ISNUMBER(B278)),NOT(ISNUMBER(D278))),"Revisar data/valor",IF(B278&lt;&gt;INT(B278),"Remover horário",IF(D278&lt;0,"Valor negativo",IF(COUNTIF($A$8:$A$1007,A278)&gt;1,"ID duplicado",IF(AND(E278&lt;&gt;"Confirmada",E278&lt;&gt;"Pendente",E278&lt;&gt;"Cancelada"),"Status inválido","")))))))</x:f>
      </x:c>
    </x:row>
    <x:row r="279" ht="22" customHeight="1">
      <x:c r="A279" s="32"/>
      <x:c r="B279" s="34"/>
      <x:c r="C279" s="32"/>
      <x:c r="D279" s="40"/>
      <x:c r="E279" s="32"/>
      <x:c r="F279" s="32"/>
      <x:c r="G279" s="24" t="str">
        <x:f>IF(COUNTA(A279:F279)=0,"",IF(OR(A279="",B279="",C279="",D279="",E279=""),"Completar campos",IF(OR(NOT(ISNUMBER(B279)),NOT(ISNUMBER(D279))),"Revisar data/valor",IF(B279&lt;&gt;INT(B279),"Remover horário",IF(D279&lt;0,"Valor negativo",IF(COUNTIF($A$8:$A$1007,A279)&gt;1,"ID duplicado",IF(AND(E279&lt;&gt;"Confirmada",E279&lt;&gt;"Pendente",E279&lt;&gt;"Cancelada"),"Status inválido","")))))))</x:f>
      </x:c>
    </x:row>
    <x:row r="280" ht="22" customHeight="1">
      <x:c r="A280" s="32"/>
      <x:c r="B280" s="34"/>
      <x:c r="C280" s="32"/>
      <x:c r="D280" s="40"/>
      <x:c r="E280" s="32"/>
      <x:c r="F280" s="32"/>
      <x:c r="G280" s="24" t="str">
        <x:f>IF(COUNTA(A280:F280)=0,"",IF(OR(A280="",B280="",C280="",D280="",E280=""),"Completar campos",IF(OR(NOT(ISNUMBER(B280)),NOT(ISNUMBER(D280))),"Revisar data/valor",IF(B280&lt;&gt;INT(B280),"Remover horário",IF(D280&lt;0,"Valor negativo",IF(COUNTIF($A$8:$A$1007,A280)&gt;1,"ID duplicado",IF(AND(E280&lt;&gt;"Confirmada",E280&lt;&gt;"Pendente",E280&lt;&gt;"Cancelada"),"Status inválido","")))))))</x:f>
      </x:c>
    </x:row>
    <x:row r="281" ht="22" customHeight="1">
      <x:c r="A281" s="32"/>
      <x:c r="B281" s="34"/>
      <x:c r="C281" s="32"/>
      <x:c r="D281" s="40"/>
      <x:c r="E281" s="32"/>
      <x:c r="F281" s="32"/>
      <x:c r="G281" s="24" t="str">
        <x:f>IF(COUNTA(A281:F281)=0,"",IF(OR(A281="",B281="",C281="",D281="",E281=""),"Completar campos",IF(OR(NOT(ISNUMBER(B281)),NOT(ISNUMBER(D281))),"Revisar data/valor",IF(B281&lt;&gt;INT(B281),"Remover horário",IF(D281&lt;0,"Valor negativo",IF(COUNTIF($A$8:$A$1007,A281)&gt;1,"ID duplicado",IF(AND(E281&lt;&gt;"Confirmada",E281&lt;&gt;"Pendente",E281&lt;&gt;"Cancelada"),"Status inválido","")))))))</x:f>
      </x:c>
    </x:row>
    <x:row r="282" ht="22" customHeight="1">
      <x:c r="A282" s="32"/>
      <x:c r="B282" s="34"/>
      <x:c r="C282" s="32"/>
      <x:c r="D282" s="40"/>
      <x:c r="E282" s="32"/>
      <x:c r="F282" s="32"/>
      <x:c r="G282" s="24" t="str">
        <x:f>IF(COUNTA(A282:F282)=0,"",IF(OR(A282="",B282="",C282="",D282="",E282=""),"Completar campos",IF(OR(NOT(ISNUMBER(B282)),NOT(ISNUMBER(D282))),"Revisar data/valor",IF(B282&lt;&gt;INT(B282),"Remover horário",IF(D282&lt;0,"Valor negativo",IF(COUNTIF($A$8:$A$1007,A282)&gt;1,"ID duplicado",IF(AND(E282&lt;&gt;"Confirmada",E282&lt;&gt;"Pendente",E282&lt;&gt;"Cancelada"),"Status inválido","")))))))</x:f>
      </x:c>
    </x:row>
    <x:row r="283" ht="22" customHeight="1">
      <x:c r="A283" s="32"/>
      <x:c r="B283" s="34"/>
      <x:c r="C283" s="32"/>
      <x:c r="D283" s="40"/>
      <x:c r="E283" s="32"/>
      <x:c r="F283" s="32"/>
      <x:c r="G283" s="24" t="str">
        <x:f>IF(COUNTA(A283:F283)=0,"",IF(OR(A283="",B283="",C283="",D283="",E283=""),"Completar campos",IF(OR(NOT(ISNUMBER(B283)),NOT(ISNUMBER(D283))),"Revisar data/valor",IF(B283&lt;&gt;INT(B283),"Remover horário",IF(D283&lt;0,"Valor negativo",IF(COUNTIF($A$8:$A$1007,A283)&gt;1,"ID duplicado",IF(AND(E283&lt;&gt;"Confirmada",E283&lt;&gt;"Pendente",E283&lt;&gt;"Cancelada"),"Status inválido","")))))))</x:f>
      </x:c>
    </x:row>
    <x:row r="284" ht="22" customHeight="1">
      <x:c r="A284" s="32"/>
      <x:c r="B284" s="34"/>
      <x:c r="C284" s="32"/>
      <x:c r="D284" s="40"/>
      <x:c r="E284" s="32"/>
      <x:c r="F284" s="32"/>
      <x:c r="G284" s="24" t="str">
        <x:f>IF(COUNTA(A284:F284)=0,"",IF(OR(A284="",B284="",C284="",D284="",E284=""),"Completar campos",IF(OR(NOT(ISNUMBER(B284)),NOT(ISNUMBER(D284))),"Revisar data/valor",IF(B284&lt;&gt;INT(B284),"Remover horário",IF(D284&lt;0,"Valor negativo",IF(COUNTIF($A$8:$A$1007,A284)&gt;1,"ID duplicado",IF(AND(E284&lt;&gt;"Confirmada",E284&lt;&gt;"Pendente",E284&lt;&gt;"Cancelada"),"Status inválido","")))))))</x:f>
      </x:c>
    </x:row>
    <x:row r="285" ht="22" customHeight="1">
      <x:c r="A285" s="32"/>
      <x:c r="B285" s="34"/>
      <x:c r="C285" s="32"/>
      <x:c r="D285" s="40"/>
      <x:c r="E285" s="32"/>
      <x:c r="F285" s="32"/>
      <x:c r="G285" s="24" t="str">
        <x:f>IF(COUNTA(A285:F285)=0,"",IF(OR(A285="",B285="",C285="",D285="",E285=""),"Completar campos",IF(OR(NOT(ISNUMBER(B285)),NOT(ISNUMBER(D285))),"Revisar data/valor",IF(B285&lt;&gt;INT(B285),"Remover horário",IF(D285&lt;0,"Valor negativo",IF(COUNTIF($A$8:$A$1007,A285)&gt;1,"ID duplicado",IF(AND(E285&lt;&gt;"Confirmada",E285&lt;&gt;"Pendente",E285&lt;&gt;"Cancelada"),"Status inválido","")))))))</x:f>
      </x:c>
    </x:row>
    <x:row r="286" ht="22" customHeight="1">
      <x:c r="A286" s="32"/>
      <x:c r="B286" s="34"/>
      <x:c r="C286" s="32"/>
      <x:c r="D286" s="40"/>
      <x:c r="E286" s="32"/>
      <x:c r="F286" s="32"/>
      <x:c r="G286" s="24" t="str">
        <x:f>IF(COUNTA(A286:F286)=0,"",IF(OR(A286="",B286="",C286="",D286="",E286=""),"Completar campos",IF(OR(NOT(ISNUMBER(B286)),NOT(ISNUMBER(D286))),"Revisar data/valor",IF(B286&lt;&gt;INT(B286),"Remover horário",IF(D286&lt;0,"Valor negativo",IF(COUNTIF($A$8:$A$1007,A286)&gt;1,"ID duplicado",IF(AND(E286&lt;&gt;"Confirmada",E286&lt;&gt;"Pendente",E286&lt;&gt;"Cancelada"),"Status inválido","")))))))</x:f>
      </x:c>
    </x:row>
    <x:row r="287" ht="22" customHeight="1">
      <x:c r="A287" s="32"/>
      <x:c r="B287" s="34"/>
      <x:c r="C287" s="32"/>
      <x:c r="D287" s="40"/>
      <x:c r="E287" s="32"/>
      <x:c r="F287" s="32"/>
      <x:c r="G287" s="24" t="str">
        <x:f>IF(COUNTA(A287:F287)=0,"",IF(OR(A287="",B287="",C287="",D287="",E287=""),"Completar campos",IF(OR(NOT(ISNUMBER(B287)),NOT(ISNUMBER(D287))),"Revisar data/valor",IF(B287&lt;&gt;INT(B287),"Remover horário",IF(D287&lt;0,"Valor negativo",IF(COUNTIF($A$8:$A$1007,A287)&gt;1,"ID duplicado",IF(AND(E287&lt;&gt;"Confirmada",E287&lt;&gt;"Pendente",E287&lt;&gt;"Cancelada"),"Status inválido","")))))))</x:f>
      </x:c>
    </x:row>
    <x:row r="288" ht="22" customHeight="1">
      <x:c r="A288" s="32"/>
      <x:c r="B288" s="34"/>
      <x:c r="C288" s="32"/>
      <x:c r="D288" s="40"/>
      <x:c r="E288" s="32"/>
      <x:c r="F288" s="32"/>
      <x:c r="G288" s="24" t="str">
        <x:f>IF(COUNTA(A288:F288)=0,"",IF(OR(A288="",B288="",C288="",D288="",E288=""),"Completar campos",IF(OR(NOT(ISNUMBER(B288)),NOT(ISNUMBER(D288))),"Revisar data/valor",IF(B288&lt;&gt;INT(B288),"Remover horário",IF(D288&lt;0,"Valor negativo",IF(COUNTIF($A$8:$A$1007,A288)&gt;1,"ID duplicado",IF(AND(E288&lt;&gt;"Confirmada",E288&lt;&gt;"Pendente",E288&lt;&gt;"Cancelada"),"Status inválido","")))))))</x:f>
      </x:c>
    </x:row>
    <x:row r="289" ht="22" customHeight="1">
      <x:c r="A289" s="32"/>
      <x:c r="B289" s="34"/>
      <x:c r="C289" s="32"/>
      <x:c r="D289" s="40"/>
      <x:c r="E289" s="32"/>
      <x:c r="F289" s="32"/>
      <x:c r="G289" s="24" t="str">
        <x:f>IF(COUNTA(A289:F289)=0,"",IF(OR(A289="",B289="",C289="",D289="",E289=""),"Completar campos",IF(OR(NOT(ISNUMBER(B289)),NOT(ISNUMBER(D289))),"Revisar data/valor",IF(B289&lt;&gt;INT(B289),"Remover horário",IF(D289&lt;0,"Valor negativo",IF(COUNTIF($A$8:$A$1007,A289)&gt;1,"ID duplicado",IF(AND(E289&lt;&gt;"Confirmada",E289&lt;&gt;"Pendente",E289&lt;&gt;"Cancelada"),"Status inválido","")))))))</x:f>
      </x:c>
    </x:row>
    <x:row r="290" ht="22" customHeight="1">
      <x:c r="A290" s="32"/>
      <x:c r="B290" s="34"/>
      <x:c r="C290" s="32"/>
      <x:c r="D290" s="40"/>
      <x:c r="E290" s="32"/>
      <x:c r="F290" s="32"/>
      <x:c r="G290" s="24" t="str">
        <x:f>IF(COUNTA(A290:F290)=0,"",IF(OR(A290="",B290="",C290="",D290="",E290=""),"Completar campos",IF(OR(NOT(ISNUMBER(B290)),NOT(ISNUMBER(D290))),"Revisar data/valor",IF(B290&lt;&gt;INT(B290),"Remover horário",IF(D290&lt;0,"Valor negativo",IF(COUNTIF($A$8:$A$1007,A290)&gt;1,"ID duplicado",IF(AND(E290&lt;&gt;"Confirmada",E290&lt;&gt;"Pendente",E290&lt;&gt;"Cancelada"),"Status inválido","")))))))</x:f>
      </x:c>
    </x:row>
    <x:row r="291" ht="22" customHeight="1">
      <x:c r="A291" s="32"/>
      <x:c r="B291" s="34"/>
      <x:c r="C291" s="32"/>
      <x:c r="D291" s="40"/>
      <x:c r="E291" s="32"/>
      <x:c r="F291" s="32"/>
      <x:c r="G291" s="24" t="str">
        <x:f>IF(COUNTA(A291:F291)=0,"",IF(OR(A291="",B291="",C291="",D291="",E291=""),"Completar campos",IF(OR(NOT(ISNUMBER(B291)),NOT(ISNUMBER(D291))),"Revisar data/valor",IF(B291&lt;&gt;INT(B291),"Remover horário",IF(D291&lt;0,"Valor negativo",IF(COUNTIF($A$8:$A$1007,A291)&gt;1,"ID duplicado",IF(AND(E291&lt;&gt;"Confirmada",E291&lt;&gt;"Pendente",E291&lt;&gt;"Cancelada"),"Status inválido","")))))))</x:f>
      </x:c>
    </x:row>
    <x:row r="292" ht="22" customHeight="1">
      <x:c r="A292" s="32"/>
      <x:c r="B292" s="34"/>
      <x:c r="C292" s="32"/>
      <x:c r="D292" s="40"/>
      <x:c r="E292" s="32"/>
      <x:c r="F292" s="32"/>
      <x:c r="G292" s="24" t="str">
        <x:f>IF(COUNTA(A292:F292)=0,"",IF(OR(A292="",B292="",C292="",D292="",E292=""),"Completar campos",IF(OR(NOT(ISNUMBER(B292)),NOT(ISNUMBER(D292))),"Revisar data/valor",IF(B292&lt;&gt;INT(B292),"Remover horário",IF(D292&lt;0,"Valor negativo",IF(COUNTIF($A$8:$A$1007,A292)&gt;1,"ID duplicado",IF(AND(E292&lt;&gt;"Confirmada",E292&lt;&gt;"Pendente",E292&lt;&gt;"Cancelada"),"Status inválido","")))))))</x:f>
      </x:c>
    </x:row>
    <x:row r="293" ht="22" customHeight="1">
      <x:c r="A293" s="32"/>
      <x:c r="B293" s="34"/>
      <x:c r="C293" s="32"/>
      <x:c r="D293" s="40"/>
      <x:c r="E293" s="32"/>
      <x:c r="F293" s="32"/>
      <x:c r="G293" s="24" t="str">
        <x:f>IF(COUNTA(A293:F293)=0,"",IF(OR(A293="",B293="",C293="",D293="",E293=""),"Completar campos",IF(OR(NOT(ISNUMBER(B293)),NOT(ISNUMBER(D293))),"Revisar data/valor",IF(B293&lt;&gt;INT(B293),"Remover horário",IF(D293&lt;0,"Valor negativo",IF(COUNTIF($A$8:$A$1007,A293)&gt;1,"ID duplicado",IF(AND(E293&lt;&gt;"Confirmada",E293&lt;&gt;"Pendente",E293&lt;&gt;"Cancelada"),"Status inválido","")))))))</x:f>
      </x:c>
    </x:row>
    <x:row r="294" ht="22" customHeight="1">
      <x:c r="A294" s="32"/>
      <x:c r="B294" s="34"/>
      <x:c r="C294" s="32"/>
      <x:c r="D294" s="40"/>
      <x:c r="E294" s="32"/>
      <x:c r="F294" s="32"/>
      <x:c r="G294" s="24" t="str">
        <x:f>IF(COUNTA(A294:F294)=0,"",IF(OR(A294="",B294="",C294="",D294="",E294=""),"Completar campos",IF(OR(NOT(ISNUMBER(B294)),NOT(ISNUMBER(D294))),"Revisar data/valor",IF(B294&lt;&gt;INT(B294),"Remover horário",IF(D294&lt;0,"Valor negativo",IF(COUNTIF($A$8:$A$1007,A294)&gt;1,"ID duplicado",IF(AND(E294&lt;&gt;"Confirmada",E294&lt;&gt;"Pendente",E294&lt;&gt;"Cancelada"),"Status inválido","")))))))</x:f>
      </x:c>
    </x:row>
    <x:row r="295" ht="22" customHeight="1">
      <x:c r="A295" s="32"/>
      <x:c r="B295" s="34"/>
      <x:c r="C295" s="32"/>
      <x:c r="D295" s="40"/>
      <x:c r="E295" s="32"/>
      <x:c r="F295" s="32"/>
      <x:c r="G295" s="24" t="str">
        <x:f>IF(COUNTA(A295:F295)=0,"",IF(OR(A295="",B295="",C295="",D295="",E295=""),"Completar campos",IF(OR(NOT(ISNUMBER(B295)),NOT(ISNUMBER(D295))),"Revisar data/valor",IF(B295&lt;&gt;INT(B295),"Remover horário",IF(D295&lt;0,"Valor negativo",IF(COUNTIF($A$8:$A$1007,A295)&gt;1,"ID duplicado",IF(AND(E295&lt;&gt;"Confirmada",E295&lt;&gt;"Pendente",E295&lt;&gt;"Cancelada"),"Status inválido","")))))))</x:f>
      </x:c>
    </x:row>
    <x:row r="296" ht="22" customHeight="1">
      <x:c r="A296" s="32"/>
      <x:c r="B296" s="34"/>
      <x:c r="C296" s="32"/>
      <x:c r="D296" s="40"/>
      <x:c r="E296" s="32"/>
      <x:c r="F296" s="32"/>
      <x:c r="G296" s="24" t="str">
        <x:f>IF(COUNTA(A296:F296)=0,"",IF(OR(A296="",B296="",C296="",D296="",E296=""),"Completar campos",IF(OR(NOT(ISNUMBER(B296)),NOT(ISNUMBER(D296))),"Revisar data/valor",IF(B296&lt;&gt;INT(B296),"Remover horário",IF(D296&lt;0,"Valor negativo",IF(COUNTIF($A$8:$A$1007,A296)&gt;1,"ID duplicado",IF(AND(E296&lt;&gt;"Confirmada",E296&lt;&gt;"Pendente",E296&lt;&gt;"Cancelada"),"Status inválido","")))))))</x:f>
      </x:c>
    </x:row>
    <x:row r="297" ht="22" customHeight="1">
      <x:c r="A297" s="32"/>
      <x:c r="B297" s="34"/>
      <x:c r="C297" s="32"/>
      <x:c r="D297" s="40"/>
      <x:c r="E297" s="32"/>
      <x:c r="F297" s="32"/>
      <x:c r="G297" s="24" t="str">
        <x:f>IF(COUNTA(A297:F297)=0,"",IF(OR(A297="",B297="",C297="",D297="",E297=""),"Completar campos",IF(OR(NOT(ISNUMBER(B297)),NOT(ISNUMBER(D297))),"Revisar data/valor",IF(B297&lt;&gt;INT(B297),"Remover horário",IF(D297&lt;0,"Valor negativo",IF(COUNTIF($A$8:$A$1007,A297)&gt;1,"ID duplicado",IF(AND(E297&lt;&gt;"Confirmada",E297&lt;&gt;"Pendente",E297&lt;&gt;"Cancelada"),"Status inválido","")))))))</x:f>
      </x:c>
    </x:row>
    <x:row r="298" ht="22" customHeight="1">
      <x:c r="A298" s="32"/>
      <x:c r="B298" s="34"/>
      <x:c r="C298" s="32"/>
      <x:c r="D298" s="40"/>
      <x:c r="E298" s="32"/>
      <x:c r="F298" s="32"/>
      <x:c r="G298" s="24" t="str">
        <x:f>IF(COUNTA(A298:F298)=0,"",IF(OR(A298="",B298="",C298="",D298="",E298=""),"Completar campos",IF(OR(NOT(ISNUMBER(B298)),NOT(ISNUMBER(D298))),"Revisar data/valor",IF(B298&lt;&gt;INT(B298),"Remover horário",IF(D298&lt;0,"Valor negativo",IF(COUNTIF($A$8:$A$1007,A298)&gt;1,"ID duplicado",IF(AND(E298&lt;&gt;"Confirmada",E298&lt;&gt;"Pendente",E298&lt;&gt;"Cancelada"),"Status inválido","")))))))</x:f>
      </x:c>
    </x:row>
    <x:row r="299" ht="22" customHeight="1">
      <x:c r="A299" s="32"/>
      <x:c r="B299" s="34"/>
      <x:c r="C299" s="32"/>
      <x:c r="D299" s="40"/>
      <x:c r="E299" s="32"/>
      <x:c r="F299" s="32"/>
      <x:c r="G299" s="24" t="str">
        <x:f>IF(COUNTA(A299:F299)=0,"",IF(OR(A299="",B299="",C299="",D299="",E299=""),"Completar campos",IF(OR(NOT(ISNUMBER(B299)),NOT(ISNUMBER(D299))),"Revisar data/valor",IF(B299&lt;&gt;INT(B299),"Remover horário",IF(D299&lt;0,"Valor negativo",IF(COUNTIF($A$8:$A$1007,A299)&gt;1,"ID duplicado",IF(AND(E299&lt;&gt;"Confirmada",E299&lt;&gt;"Pendente",E299&lt;&gt;"Cancelada"),"Status inválido","")))))))</x:f>
      </x:c>
    </x:row>
    <x:row r="300" ht="22" customHeight="1">
      <x:c r="A300" s="32"/>
      <x:c r="B300" s="34"/>
      <x:c r="C300" s="32"/>
      <x:c r="D300" s="40"/>
      <x:c r="E300" s="32"/>
      <x:c r="F300" s="32"/>
      <x:c r="G300" s="24" t="str">
        <x:f>IF(COUNTA(A300:F300)=0,"",IF(OR(A300="",B300="",C300="",D300="",E300=""),"Completar campos",IF(OR(NOT(ISNUMBER(B300)),NOT(ISNUMBER(D300))),"Revisar data/valor",IF(B300&lt;&gt;INT(B300),"Remover horário",IF(D300&lt;0,"Valor negativo",IF(COUNTIF($A$8:$A$1007,A300)&gt;1,"ID duplicado",IF(AND(E300&lt;&gt;"Confirmada",E300&lt;&gt;"Pendente",E300&lt;&gt;"Cancelada"),"Status inválido","")))))))</x:f>
      </x:c>
    </x:row>
    <x:row r="301" ht="22" customHeight="1">
      <x:c r="A301" s="32"/>
      <x:c r="B301" s="34"/>
      <x:c r="C301" s="32"/>
      <x:c r="D301" s="40"/>
      <x:c r="E301" s="32"/>
      <x:c r="F301" s="32"/>
      <x:c r="G301" s="24" t="str">
        <x:f>IF(COUNTA(A301:F301)=0,"",IF(OR(A301="",B301="",C301="",D301="",E301=""),"Completar campos",IF(OR(NOT(ISNUMBER(B301)),NOT(ISNUMBER(D301))),"Revisar data/valor",IF(B301&lt;&gt;INT(B301),"Remover horário",IF(D301&lt;0,"Valor negativo",IF(COUNTIF($A$8:$A$1007,A301)&gt;1,"ID duplicado",IF(AND(E301&lt;&gt;"Confirmada",E301&lt;&gt;"Pendente",E301&lt;&gt;"Cancelada"),"Status inválido","")))))))</x:f>
      </x:c>
    </x:row>
    <x:row r="302" ht="22" customHeight="1">
      <x:c r="A302" s="32"/>
      <x:c r="B302" s="34"/>
      <x:c r="C302" s="32"/>
      <x:c r="D302" s="40"/>
      <x:c r="E302" s="32"/>
      <x:c r="F302" s="32"/>
      <x:c r="G302" s="24" t="str">
        <x:f>IF(COUNTA(A302:F302)=0,"",IF(OR(A302="",B302="",C302="",D302="",E302=""),"Completar campos",IF(OR(NOT(ISNUMBER(B302)),NOT(ISNUMBER(D302))),"Revisar data/valor",IF(B302&lt;&gt;INT(B302),"Remover horário",IF(D302&lt;0,"Valor negativo",IF(COUNTIF($A$8:$A$1007,A302)&gt;1,"ID duplicado",IF(AND(E302&lt;&gt;"Confirmada",E302&lt;&gt;"Pendente",E302&lt;&gt;"Cancelada"),"Status inválido","")))))))</x:f>
      </x:c>
    </x:row>
    <x:row r="303" ht="22" customHeight="1">
      <x:c r="A303" s="32"/>
      <x:c r="B303" s="34"/>
      <x:c r="C303" s="32"/>
      <x:c r="D303" s="40"/>
      <x:c r="E303" s="32"/>
      <x:c r="F303" s="32"/>
      <x:c r="G303" s="24" t="str">
        <x:f>IF(COUNTA(A303:F303)=0,"",IF(OR(A303="",B303="",C303="",D303="",E303=""),"Completar campos",IF(OR(NOT(ISNUMBER(B303)),NOT(ISNUMBER(D303))),"Revisar data/valor",IF(B303&lt;&gt;INT(B303),"Remover horário",IF(D303&lt;0,"Valor negativo",IF(COUNTIF($A$8:$A$1007,A303)&gt;1,"ID duplicado",IF(AND(E303&lt;&gt;"Confirmada",E303&lt;&gt;"Pendente",E303&lt;&gt;"Cancelada"),"Status inválido","")))))))</x:f>
      </x:c>
    </x:row>
    <x:row r="304" ht="22" customHeight="1">
      <x:c r="A304" s="32"/>
      <x:c r="B304" s="34"/>
      <x:c r="C304" s="32"/>
      <x:c r="D304" s="40"/>
      <x:c r="E304" s="32"/>
      <x:c r="F304" s="32"/>
      <x:c r="G304" s="24" t="str">
        <x:f>IF(COUNTA(A304:F304)=0,"",IF(OR(A304="",B304="",C304="",D304="",E304=""),"Completar campos",IF(OR(NOT(ISNUMBER(B304)),NOT(ISNUMBER(D304))),"Revisar data/valor",IF(B304&lt;&gt;INT(B304),"Remover horário",IF(D304&lt;0,"Valor negativo",IF(COUNTIF($A$8:$A$1007,A304)&gt;1,"ID duplicado",IF(AND(E304&lt;&gt;"Confirmada",E304&lt;&gt;"Pendente",E304&lt;&gt;"Cancelada"),"Status inválido","")))))))</x:f>
      </x:c>
    </x:row>
    <x:row r="305" ht="22" customHeight="1">
      <x:c r="A305" s="32"/>
      <x:c r="B305" s="34"/>
      <x:c r="C305" s="32"/>
      <x:c r="D305" s="40"/>
      <x:c r="E305" s="32"/>
      <x:c r="F305" s="32"/>
      <x:c r="G305" s="24" t="str">
        <x:f>IF(COUNTA(A305:F305)=0,"",IF(OR(A305="",B305="",C305="",D305="",E305=""),"Completar campos",IF(OR(NOT(ISNUMBER(B305)),NOT(ISNUMBER(D305))),"Revisar data/valor",IF(B305&lt;&gt;INT(B305),"Remover horário",IF(D305&lt;0,"Valor negativo",IF(COUNTIF($A$8:$A$1007,A305)&gt;1,"ID duplicado",IF(AND(E305&lt;&gt;"Confirmada",E305&lt;&gt;"Pendente",E305&lt;&gt;"Cancelada"),"Status inválido","")))))))</x:f>
      </x:c>
    </x:row>
    <x:row r="306" ht="22" customHeight="1">
      <x:c r="A306" s="32"/>
      <x:c r="B306" s="34"/>
      <x:c r="C306" s="32"/>
      <x:c r="D306" s="40"/>
      <x:c r="E306" s="32"/>
      <x:c r="F306" s="32"/>
      <x:c r="G306" s="24" t="str">
        <x:f>IF(COUNTA(A306:F306)=0,"",IF(OR(A306="",B306="",C306="",D306="",E306=""),"Completar campos",IF(OR(NOT(ISNUMBER(B306)),NOT(ISNUMBER(D306))),"Revisar data/valor",IF(B306&lt;&gt;INT(B306),"Remover horário",IF(D306&lt;0,"Valor negativo",IF(COUNTIF($A$8:$A$1007,A306)&gt;1,"ID duplicado",IF(AND(E306&lt;&gt;"Confirmada",E306&lt;&gt;"Pendente",E306&lt;&gt;"Cancelada"),"Status inválido","")))))))</x:f>
      </x:c>
    </x:row>
    <x:row r="307" ht="22" customHeight="1">
      <x:c r="A307" s="32"/>
      <x:c r="B307" s="34"/>
      <x:c r="C307" s="32"/>
      <x:c r="D307" s="40"/>
      <x:c r="E307" s="32"/>
      <x:c r="F307" s="32"/>
      <x:c r="G307" s="24" t="str">
        <x:f>IF(COUNTA(A307:F307)=0,"",IF(OR(A307="",B307="",C307="",D307="",E307=""),"Completar campos",IF(OR(NOT(ISNUMBER(B307)),NOT(ISNUMBER(D307))),"Revisar data/valor",IF(B307&lt;&gt;INT(B307),"Remover horário",IF(D307&lt;0,"Valor negativo",IF(COUNTIF($A$8:$A$1007,A307)&gt;1,"ID duplicado",IF(AND(E307&lt;&gt;"Confirmada",E307&lt;&gt;"Pendente",E307&lt;&gt;"Cancelada"),"Status inválido","")))))))</x:f>
      </x:c>
    </x:row>
    <x:row r="308" ht="22" customHeight="1">
      <x:c r="A308" s="32"/>
      <x:c r="B308" s="34"/>
      <x:c r="C308" s="32"/>
      <x:c r="D308" s="40"/>
      <x:c r="E308" s="32"/>
      <x:c r="F308" s="32"/>
      <x:c r="G308" s="24" t="str">
        <x:f>IF(COUNTA(A308:F308)=0,"",IF(OR(A308="",B308="",C308="",D308="",E308=""),"Completar campos",IF(OR(NOT(ISNUMBER(B308)),NOT(ISNUMBER(D308))),"Revisar data/valor",IF(B308&lt;&gt;INT(B308),"Remover horário",IF(D308&lt;0,"Valor negativo",IF(COUNTIF($A$8:$A$1007,A308)&gt;1,"ID duplicado",IF(AND(E308&lt;&gt;"Confirmada",E308&lt;&gt;"Pendente",E308&lt;&gt;"Cancelada"),"Status inválido","")))))))</x:f>
      </x:c>
    </x:row>
    <x:row r="309" ht="22" customHeight="1">
      <x:c r="A309" s="32"/>
      <x:c r="B309" s="34"/>
      <x:c r="C309" s="32"/>
      <x:c r="D309" s="40"/>
      <x:c r="E309" s="32"/>
      <x:c r="F309" s="32"/>
      <x:c r="G309" s="24" t="str">
        <x:f>IF(COUNTA(A309:F309)=0,"",IF(OR(A309="",B309="",C309="",D309="",E309=""),"Completar campos",IF(OR(NOT(ISNUMBER(B309)),NOT(ISNUMBER(D309))),"Revisar data/valor",IF(B309&lt;&gt;INT(B309),"Remover horário",IF(D309&lt;0,"Valor negativo",IF(COUNTIF($A$8:$A$1007,A309)&gt;1,"ID duplicado",IF(AND(E309&lt;&gt;"Confirmada",E309&lt;&gt;"Pendente",E309&lt;&gt;"Cancelada"),"Status inválido","")))))))</x:f>
      </x:c>
    </x:row>
    <x:row r="310" ht="22" customHeight="1">
      <x:c r="A310" s="32"/>
      <x:c r="B310" s="34"/>
      <x:c r="C310" s="32"/>
      <x:c r="D310" s="40"/>
      <x:c r="E310" s="32"/>
      <x:c r="F310" s="32"/>
      <x:c r="G310" s="24" t="str">
        <x:f>IF(COUNTA(A310:F310)=0,"",IF(OR(A310="",B310="",C310="",D310="",E310=""),"Completar campos",IF(OR(NOT(ISNUMBER(B310)),NOT(ISNUMBER(D310))),"Revisar data/valor",IF(B310&lt;&gt;INT(B310),"Remover horário",IF(D310&lt;0,"Valor negativo",IF(COUNTIF($A$8:$A$1007,A310)&gt;1,"ID duplicado",IF(AND(E310&lt;&gt;"Confirmada",E310&lt;&gt;"Pendente",E310&lt;&gt;"Cancelada"),"Status inválido","")))))))</x:f>
      </x:c>
    </x:row>
    <x:row r="311" ht="22" customHeight="1">
      <x:c r="A311" s="32"/>
      <x:c r="B311" s="34"/>
      <x:c r="C311" s="32"/>
      <x:c r="D311" s="40"/>
      <x:c r="E311" s="32"/>
      <x:c r="F311" s="32"/>
      <x:c r="G311" s="24" t="str">
        <x:f>IF(COUNTA(A311:F311)=0,"",IF(OR(A311="",B311="",C311="",D311="",E311=""),"Completar campos",IF(OR(NOT(ISNUMBER(B311)),NOT(ISNUMBER(D311))),"Revisar data/valor",IF(B311&lt;&gt;INT(B311),"Remover horário",IF(D311&lt;0,"Valor negativo",IF(COUNTIF($A$8:$A$1007,A311)&gt;1,"ID duplicado",IF(AND(E311&lt;&gt;"Confirmada",E311&lt;&gt;"Pendente",E311&lt;&gt;"Cancelada"),"Status inválido","")))))))</x:f>
      </x:c>
    </x:row>
    <x:row r="312" ht="22" customHeight="1">
      <x:c r="A312" s="32"/>
      <x:c r="B312" s="34"/>
      <x:c r="C312" s="32"/>
      <x:c r="D312" s="40"/>
      <x:c r="E312" s="32"/>
      <x:c r="F312" s="32"/>
      <x:c r="G312" s="24" t="str">
        <x:f>IF(COUNTA(A312:F312)=0,"",IF(OR(A312="",B312="",C312="",D312="",E312=""),"Completar campos",IF(OR(NOT(ISNUMBER(B312)),NOT(ISNUMBER(D312))),"Revisar data/valor",IF(B312&lt;&gt;INT(B312),"Remover horário",IF(D312&lt;0,"Valor negativo",IF(COUNTIF($A$8:$A$1007,A312)&gt;1,"ID duplicado",IF(AND(E312&lt;&gt;"Confirmada",E312&lt;&gt;"Pendente",E312&lt;&gt;"Cancelada"),"Status inválido","")))))))</x:f>
      </x:c>
    </x:row>
    <x:row r="313" ht="22" customHeight="1">
      <x:c r="A313" s="32"/>
      <x:c r="B313" s="34"/>
      <x:c r="C313" s="32"/>
      <x:c r="D313" s="40"/>
      <x:c r="E313" s="32"/>
      <x:c r="F313" s="32"/>
      <x:c r="G313" s="24" t="str">
        <x:f>IF(COUNTA(A313:F313)=0,"",IF(OR(A313="",B313="",C313="",D313="",E313=""),"Completar campos",IF(OR(NOT(ISNUMBER(B313)),NOT(ISNUMBER(D313))),"Revisar data/valor",IF(B313&lt;&gt;INT(B313),"Remover horário",IF(D313&lt;0,"Valor negativo",IF(COUNTIF($A$8:$A$1007,A313)&gt;1,"ID duplicado",IF(AND(E313&lt;&gt;"Confirmada",E313&lt;&gt;"Pendente",E313&lt;&gt;"Cancelada"),"Status inválido","")))))))</x:f>
      </x:c>
    </x:row>
    <x:row r="314" ht="22" customHeight="1">
      <x:c r="A314" s="32"/>
      <x:c r="B314" s="34"/>
      <x:c r="C314" s="32"/>
      <x:c r="D314" s="40"/>
      <x:c r="E314" s="32"/>
      <x:c r="F314" s="32"/>
      <x:c r="G314" s="24" t="str">
        <x:f>IF(COUNTA(A314:F314)=0,"",IF(OR(A314="",B314="",C314="",D314="",E314=""),"Completar campos",IF(OR(NOT(ISNUMBER(B314)),NOT(ISNUMBER(D314))),"Revisar data/valor",IF(B314&lt;&gt;INT(B314),"Remover horário",IF(D314&lt;0,"Valor negativo",IF(COUNTIF($A$8:$A$1007,A314)&gt;1,"ID duplicado",IF(AND(E314&lt;&gt;"Confirmada",E314&lt;&gt;"Pendente",E314&lt;&gt;"Cancelada"),"Status inválido","")))))))</x:f>
      </x:c>
    </x:row>
    <x:row r="315" ht="22" customHeight="1">
      <x:c r="A315" s="32"/>
      <x:c r="B315" s="34"/>
      <x:c r="C315" s="32"/>
      <x:c r="D315" s="40"/>
      <x:c r="E315" s="32"/>
      <x:c r="F315" s="32"/>
      <x:c r="G315" s="24" t="str">
        <x:f>IF(COUNTA(A315:F315)=0,"",IF(OR(A315="",B315="",C315="",D315="",E315=""),"Completar campos",IF(OR(NOT(ISNUMBER(B315)),NOT(ISNUMBER(D315))),"Revisar data/valor",IF(B315&lt;&gt;INT(B315),"Remover horário",IF(D315&lt;0,"Valor negativo",IF(COUNTIF($A$8:$A$1007,A315)&gt;1,"ID duplicado",IF(AND(E315&lt;&gt;"Confirmada",E315&lt;&gt;"Pendente",E315&lt;&gt;"Cancelada"),"Status inválido","")))))))</x:f>
      </x:c>
    </x:row>
    <x:row r="316" ht="22" customHeight="1">
      <x:c r="A316" s="32"/>
      <x:c r="B316" s="34"/>
      <x:c r="C316" s="32"/>
      <x:c r="D316" s="40"/>
      <x:c r="E316" s="32"/>
      <x:c r="F316" s="32"/>
      <x:c r="G316" s="24" t="str">
        <x:f>IF(COUNTA(A316:F316)=0,"",IF(OR(A316="",B316="",C316="",D316="",E316=""),"Completar campos",IF(OR(NOT(ISNUMBER(B316)),NOT(ISNUMBER(D316))),"Revisar data/valor",IF(B316&lt;&gt;INT(B316),"Remover horário",IF(D316&lt;0,"Valor negativo",IF(COUNTIF($A$8:$A$1007,A316)&gt;1,"ID duplicado",IF(AND(E316&lt;&gt;"Confirmada",E316&lt;&gt;"Pendente",E316&lt;&gt;"Cancelada"),"Status inválido","")))))))</x:f>
      </x:c>
    </x:row>
    <x:row r="317" ht="22" customHeight="1">
      <x:c r="A317" s="32"/>
      <x:c r="B317" s="34"/>
      <x:c r="C317" s="32"/>
      <x:c r="D317" s="40"/>
      <x:c r="E317" s="32"/>
      <x:c r="F317" s="32"/>
      <x:c r="G317" s="24" t="str">
        <x:f>IF(COUNTA(A317:F317)=0,"",IF(OR(A317="",B317="",C317="",D317="",E317=""),"Completar campos",IF(OR(NOT(ISNUMBER(B317)),NOT(ISNUMBER(D317))),"Revisar data/valor",IF(B317&lt;&gt;INT(B317),"Remover horário",IF(D317&lt;0,"Valor negativo",IF(COUNTIF($A$8:$A$1007,A317)&gt;1,"ID duplicado",IF(AND(E317&lt;&gt;"Confirmada",E317&lt;&gt;"Pendente",E317&lt;&gt;"Cancelada"),"Status inválido","")))))))</x:f>
      </x:c>
    </x:row>
    <x:row r="318" ht="22" customHeight="1">
      <x:c r="A318" s="32"/>
      <x:c r="B318" s="34"/>
      <x:c r="C318" s="32"/>
      <x:c r="D318" s="40"/>
      <x:c r="E318" s="32"/>
      <x:c r="F318" s="32"/>
      <x:c r="G318" s="24" t="str">
        <x:f>IF(COUNTA(A318:F318)=0,"",IF(OR(A318="",B318="",C318="",D318="",E318=""),"Completar campos",IF(OR(NOT(ISNUMBER(B318)),NOT(ISNUMBER(D318))),"Revisar data/valor",IF(B318&lt;&gt;INT(B318),"Remover horário",IF(D318&lt;0,"Valor negativo",IF(COUNTIF($A$8:$A$1007,A318)&gt;1,"ID duplicado",IF(AND(E318&lt;&gt;"Confirmada",E318&lt;&gt;"Pendente",E318&lt;&gt;"Cancelada"),"Status inválido","")))))))</x:f>
      </x:c>
    </x:row>
    <x:row r="319" ht="22" customHeight="1">
      <x:c r="A319" s="32"/>
      <x:c r="B319" s="34"/>
      <x:c r="C319" s="32"/>
      <x:c r="D319" s="40"/>
      <x:c r="E319" s="32"/>
      <x:c r="F319" s="32"/>
      <x:c r="G319" s="24" t="str">
        <x:f>IF(COUNTA(A319:F319)=0,"",IF(OR(A319="",B319="",C319="",D319="",E319=""),"Completar campos",IF(OR(NOT(ISNUMBER(B319)),NOT(ISNUMBER(D319))),"Revisar data/valor",IF(B319&lt;&gt;INT(B319),"Remover horário",IF(D319&lt;0,"Valor negativo",IF(COUNTIF($A$8:$A$1007,A319)&gt;1,"ID duplicado",IF(AND(E319&lt;&gt;"Confirmada",E319&lt;&gt;"Pendente",E319&lt;&gt;"Cancelada"),"Status inválido","")))))))</x:f>
      </x:c>
    </x:row>
    <x:row r="320" ht="22" customHeight="1">
      <x:c r="A320" s="32"/>
      <x:c r="B320" s="34"/>
      <x:c r="C320" s="32"/>
      <x:c r="D320" s="40"/>
      <x:c r="E320" s="32"/>
      <x:c r="F320" s="32"/>
      <x:c r="G320" s="24" t="str">
        <x:f>IF(COUNTA(A320:F320)=0,"",IF(OR(A320="",B320="",C320="",D320="",E320=""),"Completar campos",IF(OR(NOT(ISNUMBER(B320)),NOT(ISNUMBER(D320))),"Revisar data/valor",IF(B320&lt;&gt;INT(B320),"Remover horário",IF(D320&lt;0,"Valor negativo",IF(COUNTIF($A$8:$A$1007,A320)&gt;1,"ID duplicado",IF(AND(E320&lt;&gt;"Confirmada",E320&lt;&gt;"Pendente",E320&lt;&gt;"Cancelada"),"Status inválido","")))))))</x:f>
      </x:c>
    </x:row>
    <x:row r="321" ht="22" customHeight="1">
      <x:c r="A321" s="32"/>
      <x:c r="B321" s="34"/>
      <x:c r="C321" s="32"/>
      <x:c r="D321" s="40"/>
      <x:c r="E321" s="32"/>
      <x:c r="F321" s="32"/>
      <x:c r="G321" s="24" t="str">
        <x:f>IF(COUNTA(A321:F321)=0,"",IF(OR(A321="",B321="",C321="",D321="",E321=""),"Completar campos",IF(OR(NOT(ISNUMBER(B321)),NOT(ISNUMBER(D321))),"Revisar data/valor",IF(B321&lt;&gt;INT(B321),"Remover horário",IF(D321&lt;0,"Valor negativo",IF(COUNTIF($A$8:$A$1007,A321)&gt;1,"ID duplicado",IF(AND(E321&lt;&gt;"Confirmada",E321&lt;&gt;"Pendente",E321&lt;&gt;"Cancelada"),"Status inválido","")))))))</x:f>
      </x:c>
    </x:row>
    <x:row r="322" ht="22" customHeight="1">
      <x:c r="A322" s="32"/>
      <x:c r="B322" s="34"/>
      <x:c r="C322" s="32"/>
      <x:c r="D322" s="40"/>
      <x:c r="E322" s="32"/>
      <x:c r="F322" s="32"/>
      <x:c r="G322" s="24" t="str">
        <x:f>IF(COUNTA(A322:F322)=0,"",IF(OR(A322="",B322="",C322="",D322="",E322=""),"Completar campos",IF(OR(NOT(ISNUMBER(B322)),NOT(ISNUMBER(D322))),"Revisar data/valor",IF(B322&lt;&gt;INT(B322),"Remover horário",IF(D322&lt;0,"Valor negativo",IF(COUNTIF($A$8:$A$1007,A322)&gt;1,"ID duplicado",IF(AND(E322&lt;&gt;"Confirmada",E322&lt;&gt;"Pendente",E322&lt;&gt;"Cancelada"),"Status inválido","")))))))</x:f>
      </x:c>
    </x:row>
    <x:row r="323" ht="22" customHeight="1">
      <x:c r="A323" s="32"/>
      <x:c r="B323" s="34"/>
      <x:c r="C323" s="32"/>
      <x:c r="D323" s="40"/>
      <x:c r="E323" s="32"/>
      <x:c r="F323" s="32"/>
      <x:c r="G323" s="24" t="str">
        <x:f>IF(COUNTA(A323:F323)=0,"",IF(OR(A323="",B323="",C323="",D323="",E323=""),"Completar campos",IF(OR(NOT(ISNUMBER(B323)),NOT(ISNUMBER(D323))),"Revisar data/valor",IF(B323&lt;&gt;INT(B323),"Remover horário",IF(D323&lt;0,"Valor negativo",IF(COUNTIF($A$8:$A$1007,A323)&gt;1,"ID duplicado",IF(AND(E323&lt;&gt;"Confirmada",E323&lt;&gt;"Pendente",E323&lt;&gt;"Cancelada"),"Status inválido","")))))))</x:f>
      </x:c>
    </x:row>
    <x:row r="324" ht="22" customHeight="1">
      <x:c r="A324" s="32"/>
      <x:c r="B324" s="34"/>
      <x:c r="C324" s="32"/>
      <x:c r="D324" s="40"/>
      <x:c r="E324" s="32"/>
      <x:c r="F324" s="32"/>
      <x:c r="G324" s="24" t="str">
        <x:f>IF(COUNTA(A324:F324)=0,"",IF(OR(A324="",B324="",C324="",D324="",E324=""),"Completar campos",IF(OR(NOT(ISNUMBER(B324)),NOT(ISNUMBER(D324))),"Revisar data/valor",IF(B324&lt;&gt;INT(B324),"Remover horário",IF(D324&lt;0,"Valor negativo",IF(COUNTIF($A$8:$A$1007,A324)&gt;1,"ID duplicado",IF(AND(E324&lt;&gt;"Confirmada",E324&lt;&gt;"Pendente",E324&lt;&gt;"Cancelada"),"Status inválido","")))))))</x:f>
      </x:c>
    </x:row>
    <x:row r="325" ht="22" customHeight="1">
      <x:c r="A325" s="32"/>
      <x:c r="B325" s="34"/>
      <x:c r="C325" s="32"/>
      <x:c r="D325" s="40"/>
      <x:c r="E325" s="32"/>
      <x:c r="F325" s="32"/>
      <x:c r="G325" s="24" t="str">
        <x:f>IF(COUNTA(A325:F325)=0,"",IF(OR(A325="",B325="",C325="",D325="",E325=""),"Completar campos",IF(OR(NOT(ISNUMBER(B325)),NOT(ISNUMBER(D325))),"Revisar data/valor",IF(B325&lt;&gt;INT(B325),"Remover horário",IF(D325&lt;0,"Valor negativo",IF(COUNTIF($A$8:$A$1007,A325)&gt;1,"ID duplicado",IF(AND(E325&lt;&gt;"Confirmada",E325&lt;&gt;"Pendente",E325&lt;&gt;"Cancelada"),"Status inválido","")))))))</x:f>
      </x:c>
    </x:row>
    <x:row r="326" ht="22" customHeight="1">
      <x:c r="A326" s="32"/>
      <x:c r="B326" s="34"/>
      <x:c r="C326" s="32"/>
      <x:c r="D326" s="40"/>
      <x:c r="E326" s="32"/>
      <x:c r="F326" s="32"/>
      <x:c r="G326" s="24" t="str">
        <x:f>IF(COUNTA(A326:F326)=0,"",IF(OR(A326="",B326="",C326="",D326="",E326=""),"Completar campos",IF(OR(NOT(ISNUMBER(B326)),NOT(ISNUMBER(D326))),"Revisar data/valor",IF(B326&lt;&gt;INT(B326),"Remover horário",IF(D326&lt;0,"Valor negativo",IF(COUNTIF($A$8:$A$1007,A326)&gt;1,"ID duplicado",IF(AND(E326&lt;&gt;"Confirmada",E326&lt;&gt;"Pendente",E326&lt;&gt;"Cancelada"),"Status inválido","")))))))</x:f>
      </x:c>
    </x:row>
    <x:row r="327" ht="22" customHeight="1">
      <x:c r="A327" s="32"/>
      <x:c r="B327" s="34"/>
      <x:c r="C327" s="32"/>
      <x:c r="D327" s="40"/>
      <x:c r="E327" s="32"/>
      <x:c r="F327" s="32"/>
      <x:c r="G327" s="24" t="str">
        <x:f>IF(COUNTA(A327:F327)=0,"",IF(OR(A327="",B327="",C327="",D327="",E327=""),"Completar campos",IF(OR(NOT(ISNUMBER(B327)),NOT(ISNUMBER(D327))),"Revisar data/valor",IF(B327&lt;&gt;INT(B327),"Remover horário",IF(D327&lt;0,"Valor negativo",IF(COUNTIF($A$8:$A$1007,A327)&gt;1,"ID duplicado",IF(AND(E327&lt;&gt;"Confirmada",E327&lt;&gt;"Pendente",E327&lt;&gt;"Cancelada"),"Status inválido","")))))))</x:f>
      </x:c>
    </x:row>
    <x:row r="328" ht="22" customHeight="1">
      <x:c r="A328" s="32"/>
      <x:c r="B328" s="34"/>
      <x:c r="C328" s="32"/>
      <x:c r="D328" s="40"/>
      <x:c r="E328" s="32"/>
      <x:c r="F328" s="32"/>
      <x:c r="G328" s="24" t="str">
        <x:f>IF(COUNTA(A328:F328)=0,"",IF(OR(A328="",B328="",C328="",D328="",E328=""),"Completar campos",IF(OR(NOT(ISNUMBER(B328)),NOT(ISNUMBER(D328))),"Revisar data/valor",IF(B328&lt;&gt;INT(B328),"Remover horário",IF(D328&lt;0,"Valor negativo",IF(COUNTIF($A$8:$A$1007,A328)&gt;1,"ID duplicado",IF(AND(E328&lt;&gt;"Confirmada",E328&lt;&gt;"Pendente",E328&lt;&gt;"Cancelada"),"Status inválido","")))))))</x:f>
      </x:c>
    </x:row>
    <x:row r="329" ht="22" customHeight="1">
      <x:c r="A329" s="32"/>
      <x:c r="B329" s="34"/>
      <x:c r="C329" s="32"/>
      <x:c r="D329" s="40"/>
      <x:c r="E329" s="32"/>
      <x:c r="F329" s="32"/>
      <x:c r="G329" s="24" t="str">
        <x:f>IF(COUNTA(A329:F329)=0,"",IF(OR(A329="",B329="",C329="",D329="",E329=""),"Completar campos",IF(OR(NOT(ISNUMBER(B329)),NOT(ISNUMBER(D329))),"Revisar data/valor",IF(B329&lt;&gt;INT(B329),"Remover horário",IF(D329&lt;0,"Valor negativo",IF(COUNTIF($A$8:$A$1007,A329)&gt;1,"ID duplicado",IF(AND(E329&lt;&gt;"Confirmada",E329&lt;&gt;"Pendente",E329&lt;&gt;"Cancelada"),"Status inválido","")))))))</x:f>
      </x:c>
    </x:row>
    <x:row r="330" ht="22" customHeight="1">
      <x:c r="A330" s="32"/>
      <x:c r="B330" s="34"/>
      <x:c r="C330" s="32"/>
      <x:c r="D330" s="40"/>
      <x:c r="E330" s="32"/>
      <x:c r="F330" s="32"/>
      <x:c r="G330" s="24" t="str">
        <x:f>IF(COUNTA(A330:F330)=0,"",IF(OR(A330="",B330="",C330="",D330="",E330=""),"Completar campos",IF(OR(NOT(ISNUMBER(B330)),NOT(ISNUMBER(D330))),"Revisar data/valor",IF(B330&lt;&gt;INT(B330),"Remover horário",IF(D330&lt;0,"Valor negativo",IF(COUNTIF($A$8:$A$1007,A330)&gt;1,"ID duplicado",IF(AND(E330&lt;&gt;"Confirmada",E330&lt;&gt;"Pendente",E330&lt;&gt;"Cancelada"),"Status inválido","")))))))</x:f>
      </x:c>
    </x:row>
    <x:row r="331" ht="22" customHeight="1">
      <x:c r="A331" s="32"/>
      <x:c r="B331" s="34"/>
      <x:c r="C331" s="32"/>
      <x:c r="D331" s="40"/>
      <x:c r="E331" s="32"/>
      <x:c r="F331" s="32"/>
      <x:c r="G331" s="24" t="str">
        <x:f>IF(COUNTA(A331:F331)=0,"",IF(OR(A331="",B331="",C331="",D331="",E331=""),"Completar campos",IF(OR(NOT(ISNUMBER(B331)),NOT(ISNUMBER(D331))),"Revisar data/valor",IF(B331&lt;&gt;INT(B331),"Remover horário",IF(D331&lt;0,"Valor negativo",IF(COUNTIF($A$8:$A$1007,A331)&gt;1,"ID duplicado",IF(AND(E331&lt;&gt;"Confirmada",E331&lt;&gt;"Pendente",E331&lt;&gt;"Cancelada"),"Status inválido","")))))))</x:f>
      </x:c>
    </x:row>
    <x:row r="332" ht="22" customHeight="1">
      <x:c r="A332" s="32"/>
      <x:c r="B332" s="34"/>
      <x:c r="C332" s="32"/>
      <x:c r="D332" s="40"/>
      <x:c r="E332" s="32"/>
      <x:c r="F332" s="32"/>
      <x:c r="G332" s="24" t="str">
        <x:f>IF(COUNTA(A332:F332)=0,"",IF(OR(A332="",B332="",C332="",D332="",E332=""),"Completar campos",IF(OR(NOT(ISNUMBER(B332)),NOT(ISNUMBER(D332))),"Revisar data/valor",IF(B332&lt;&gt;INT(B332),"Remover horário",IF(D332&lt;0,"Valor negativo",IF(COUNTIF($A$8:$A$1007,A332)&gt;1,"ID duplicado",IF(AND(E332&lt;&gt;"Confirmada",E332&lt;&gt;"Pendente",E332&lt;&gt;"Cancelada"),"Status inválido","")))))))</x:f>
      </x:c>
    </x:row>
    <x:row r="333" ht="22" customHeight="1">
      <x:c r="A333" s="32"/>
      <x:c r="B333" s="34"/>
      <x:c r="C333" s="32"/>
      <x:c r="D333" s="40"/>
      <x:c r="E333" s="32"/>
      <x:c r="F333" s="32"/>
      <x:c r="G333" s="24" t="str">
        <x:f>IF(COUNTA(A333:F333)=0,"",IF(OR(A333="",B333="",C333="",D333="",E333=""),"Completar campos",IF(OR(NOT(ISNUMBER(B333)),NOT(ISNUMBER(D333))),"Revisar data/valor",IF(B333&lt;&gt;INT(B333),"Remover horário",IF(D333&lt;0,"Valor negativo",IF(COUNTIF($A$8:$A$1007,A333)&gt;1,"ID duplicado",IF(AND(E333&lt;&gt;"Confirmada",E333&lt;&gt;"Pendente",E333&lt;&gt;"Cancelada"),"Status inválido","")))))))</x:f>
      </x:c>
    </x:row>
    <x:row r="334" ht="22" customHeight="1">
      <x:c r="A334" s="32"/>
      <x:c r="B334" s="34"/>
      <x:c r="C334" s="32"/>
      <x:c r="D334" s="40"/>
      <x:c r="E334" s="32"/>
      <x:c r="F334" s="32"/>
      <x:c r="G334" s="24" t="str">
        <x:f>IF(COUNTA(A334:F334)=0,"",IF(OR(A334="",B334="",C334="",D334="",E334=""),"Completar campos",IF(OR(NOT(ISNUMBER(B334)),NOT(ISNUMBER(D334))),"Revisar data/valor",IF(B334&lt;&gt;INT(B334),"Remover horário",IF(D334&lt;0,"Valor negativo",IF(COUNTIF($A$8:$A$1007,A334)&gt;1,"ID duplicado",IF(AND(E334&lt;&gt;"Confirmada",E334&lt;&gt;"Pendente",E334&lt;&gt;"Cancelada"),"Status inválido","")))))))</x:f>
      </x:c>
    </x:row>
    <x:row r="335" ht="22" customHeight="1">
      <x:c r="A335" s="32"/>
      <x:c r="B335" s="34"/>
      <x:c r="C335" s="32"/>
      <x:c r="D335" s="40"/>
      <x:c r="E335" s="32"/>
      <x:c r="F335" s="32"/>
      <x:c r="G335" s="24" t="str">
        <x:f>IF(COUNTA(A335:F335)=0,"",IF(OR(A335="",B335="",C335="",D335="",E335=""),"Completar campos",IF(OR(NOT(ISNUMBER(B335)),NOT(ISNUMBER(D335))),"Revisar data/valor",IF(B335&lt;&gt;INT(B335),"Remover horário",IF(D335&lt;0,"Valor negativo",IF(COUNTIF($A$8:$A$1007,A335)&gt;1,"ID duplicado",IF(AND(E335&lt;&gt;"Confirmada",E335&lt;&gt;"Pendente",E335&lt;&gt;"Cancelada"),"Status inválido","")))))))</x:f>
      </x:c>
    </x:row>
    <x:row r="336" ht="22" customHeight="1">
      <x:c r="A336" s="32"/>
      <x:c r="B336" s="34"/>
      <x:c r="C336" s="32"/>
      <x:c r="D336" s="40"/>
      <x:c r="E336" s="32"/>
      <x:c r="F336" s="32"/>
      <x:c r="G336" s="24" t="str">
        <x:f>IF(COUNTA(A336:F336)=0,"",IF(OR(A336="",B336="",C336="",D336="",E336=""),"Completar campos",IF(OR(NOT(ISNUMBER(B336)),NOT(ISNUMBER(D336))),"Revisar data/valor",IF(B336&lt;&gt;INT(B336),"Remover horário",IF(D336&lt;0,"Valor negativo",IF(COUNTIF($A$8:$A$1007,A336)&gt;1,"ID duplicado",IF(AND(E336&lt;&gt;"Confirmada",E336&lt;&gt;"Pendente",E336&lt;&gt;"Cancelada"),"Status inválido","")))))))</x:f>
      </x:c>
    </x:row>
    <x:row r="337" ht="22" customHeight="1">
      <x:c r="A337" s="32"/>
      <x:c r="B337" s="34"/>
      <x:c r="C337" s="32"/>
      <x:c r="D337" s="40"/>
      <x:c r="E337" s="32"/>
      <x:c r="F337" s="32"/>
      <x:c r="G337" s="24" t="str">
        <x:f>IF(COUNTA(A337:F337)=0,"",IF(OR(A337="",B337="",C337="",D337="",E337=""),"Completar campos",IF(OR(NOT(ISNUMBER(B337)),NOT(ISNUMBER(D337))),"Revisar data/valor",IF(B337&lt;&gt;INT(B337),"Remover horário",IF(D337&lt;0,"Valor negativo",IF(COUNTIF($A$8:$A$1007,A337)&gt;1,"ID duplicado",IF(AND(E337&lt;&gt;"Confirmada",E337&lt;&gt;"Pendente",E337&lt;&gt;"Cancelada"),"Status inválido","")))))))</x:f>
      </x:c>
    </x:row>
    <x:row r="338" ht="22" customHeight="1">
      <x:c r="A338" s="32"/>
      <x:c r="B338" s="34"/>
      <x:c r="C338" s="32"/>
      <x:c r="D338" s="40"/>
      <x:c r="E338" s="32"/>
      <x:c r="F338" s="32"/>
      <x:c r="G338" s="24" t="str">
        <x:f>IF(COUNTA(A338:F338)=0,"",IF(OR(A338="",B338="",C338="",D338="",E338=""),"Completar campos",IF(OR(NOT(ISNUMBER(B338)),NOT(ISNUMBER(D338))),"Revisar data/valor",IF(B338&lt;&gt;INT(B338),"Remover horário",IF(D338&lt;0,"Valor negativo",IF(COUNTIF($A$8:$A$1007,A338)&gt;1,"ID duplicado",IF(AND(E338&lt;&gt;"Confirmada",E338&lt;&gt;"Pendente",E338&lt;&gt;"Cancelada"),"Status inválido","")))))))</x:f>
      </x:c>
    </x:row>
    <x:row r="339" ht="22" customHeight="1">
      <x:c r="A339" s="32"/>
      <x:c r="B339" s="34"/>
      <x:c r="C339" s="32"/>
      <x:c r="D339" s="40"/>
      <x:c r="E339" s="32"/>
      <x:c r="F339" s="32"/>
      <x:c r="G339" s="24" t="str">
        <x:f>IF(COUNTA(A339:F339)=0,"",IF(OR(A339="",B339="",C339="",D339="",E339=""),"Completar campos",IF(OR(NOT(ISNUMBER(B339)),NOT(ISNUMBER(D339))),"Revisar data/valor",IF(B339&lt;&gt;INT(B339),"Remover horário",IF(D339&lt;0,"Valor negativo",IF(COUNTIF($A$8:$A$1007,A339)&gt;1,"ID duplicado",IF(AND(E339&lt;&gt;"Confirmada",E339&lt;&gt;"Pendente",E339&lt;&gt;"Cancelada"),"Status inválido","")))))))</x:f>
      </x:c>
    </x:row>
    <x:row r="340" ht="22" customHeight="1">
      <x:c r="A340" s="32"/>
      <x:c r="B340" s="34"/>
      <x:c r="C340" s="32"/>
      <x:c r="D340" s="40"/>
      <x:c r="E340" s="32"/>
      <x:c r="F340" s="32"/>
      <x:c r="G340" s="24" t="str">
        <x:f>IF(COUNTA(A340:F340)=0,"",IF(OR(A340="",B340="",C340="",D340="",E340=""),"Completar campos",IF(OR(NOT(ISNUMBER(B340)),NOT(ISNUMBER(D340))),"Revisar data/valor",IF(B340&lt;&gt;INT(B340),"Remover horário",IF(D340&lt;0,"Valor negativo",IF(COUNTIF($A$8:$A$1007,A340)&gt;1,"ID duplicado",IF(AND(E340&lt;&gt;"Confirmada",E340&lt;&gt;"Pendente",E340&lt;&gt;"Cancelada"),"Status inválido","")))))))</x:f>
      </x:c>
    </x:row>
    <x:row r="341" ht="22" customHeight="1">
      <x:c r="A341" s="32"/>
      <x:c r="B341" s="34"/>
      <x:c r="C341" s="32"/>
      <x:c r="D341" s="40"/>
      <x:c r="E341" s="32"/>
      <x:c r="F341" s="32"/>
      <x:c r="G341" s="24" t="str">
        <x:f>IF(COUNTA(A341:F341)=0,"",IF(OR(A341="",B341="",C341="",D341="",E341=""),"Completar campos",IF(OR(NOT(ISNUMBER(B341)),NOT(ISNUMBER(D341))),"Revisar data/valor",IF(B341&lt;&gt;INT(B341),"Remover horário",IF(D341&lt;0,"Valor negativo",IF(COUNTIF($A$8:$A$1007,A341)&gt;1,"ID duplicado",IF(AND(E341&lt;&gt;"Confirmada",E341&lt;&gt;"Pendente",E341&lt;&gt;"Cancelada"),"Status inválido","")))))))</x:f>
      </x:c>
    </x:row>
    <x:row r="342" ht="22" customHeight="1">
      <x:c r="A342" s="32"/>
      <x:c r="B342" s="34"/>
      <x:c r="C342" s="32"/>
      <x:c r="D342" s="40"/>
      <x:c r="E342" s="32"/>
      <x:c r="F342" s="32"/>
      <x:c r="G342" s="24" t="str">
        <x:f>IF(COUNTA(A342:F342)=0,"",IF(OR(A342="",B342="",C342="",D342="",E342=""),"Completar campos",IF(OR(NOT(ISNUMBER(B342)),NOT(ISNUMBER(D342))),"Revisar data/valor",IF(B342&lt;&gt;INT(B342),"Remover horário",IF(D342&lt;0,"Valor negativo",IF(COUNTIF($A$8:$A$1007,A342)&gt;1,"ID duplicado",IF(AND(E342&lt;&gt;"Confirmada",E342&lt;&gt;"Pendente",E342&lt;&gt;"Cancelada"),"Status inválido","")))))))</x:f>
      </x:c>
    </x:row>
    <x:row r="343" ht="22" customHeight="1">
      <x:c r="A343" s="32"/>
      <x:c r="B343" s="34"/>
      <x:c r="C343" s="32"/>
      <x:c r="D343" s="40"/>
      <x:c r="E343" s="32"/>
      <x:c r="F343" s="32"/>
      <x:c r="G343" s="24" t="str">
        <x:f>IF(COUNTA(A343:F343)=0,"",IF(OR(A343="",B343="",C343="",D343="",E343=""),"Completar campos",IF(OR(NOT(ISNUMBER(B343)),NOT(ISNUMBER(D343))),"Revisar data/valor",IF(B343&lt;&gt;INT(B343),"Remover horário",IF(D343&lt;0,"Valor negativo",IF(COUNTIF($A$8:$A$1007,A343)&gt;1,"ID duplicado",IF(AND(E343&lt;&gt;"Confirmada",E343&lt;&gt;"Pendente",E343&lt;&gt;"Cancelada"),"Status inválido","")))))))</x:f>
      </x:c>
    </x:row>
    <x:row r="344" ht="22" customHeight="1">
      <x:c r="A344" s="32"/>
      <x:c r="B344" s="34"/>
      <x:c r="C344" s="32"/>
      <x:c r="D344" s="40"/>
      <x:c r="E344" s="32"/>
      <x:c r="F344" s="32"/>
      <x:c r="G344" s="24" t="str">
        <x:f>IF(COUNTA(A344:F344)=0,"",IF(OR(A344="",B344="",C344="",D344="",E344=""),"Completar campos",IF(OR(NOT(ISNUMBER(B344)),NOT(ISNUMBER(D344))),"Revisar data/valor",IF(B344&lt;&gt;INT(B344),"Remover horário",IF(D344&lt;0,"Valor negativo",IF(COUNTIF($A$8:$A$1007,A344)&gt;1,"ID duplicado",IF(AND(E344&lt;&gt;"Confirmada",E344&lt;&gt;"Pendente",E344&lt;&gt;"Cancelada"),"Status inválido","")))))))</x:f>
      </x:c>
    </x:row>
    <x:row r="345" ht="22" customHeight="1">
      <x:c r="A345" s="32"/>
      <x:c r="B345" s="34"/>
      <x:c r="C345" s="32"/>
      <x:c r="D345" s="40"/>
      <x:c r="E345" s="32"/>
      <x:c r="F345" s="32"/>
      <x:c r="G345" s="24" t="str">
        <x:f>IF(COUNTA(A345:F345)=0,"",IF(OR(A345="",B345="",C345="",D345="",E345=""),"Completar campos",IF(OR(NOT(ISNUMBER(B345)),NOT(ISNUMBER(D345))),"Revisar data/valor",IF(B345&lt;&gt;INT(B345),"Remover horário",IF(D345&lt;0,"Valor negativo",IF(COUNTIF($A$8:$A$1007,A345)&gt;1,"ID duplicado",IF(AND(E345&lt;&gt;"Confirmada",E345&lt;&gt;"Pendente",E345&lt;&gt;"Cancelada"),"Status inválido","")))))))</x:f>
      </x:c>
    </x:row>
    <x:row r="346" ht="22" customHeight="1">
      <x:c r="A346" s="32"/>
      <x:c r="B346" s="34"/>
      <x:c r="C346" s="32"/>
      <x:c r="D346" s="40"/>
      <x:c r="E346" s="32"/>
      <x:c r="F346" s="32"/>
      <x:c r="G346" s="24" t="str">
        <x:f>IF(COUNTA(A346:F346)=0,"",IF(OR(A346="",B346="",C346="",D346="",E346=""),"Completar campos",IF(OR(NOT(ISNUMBER(B346)),NOT(ISNUMBER(D346))),"Revisar data/valor",IF(B346&lt;&gt;INT(B346),"Remover horário",IF(D346&lt;0,"Valor negativo",IF(COUNTIF($A$8:$A$1007,A346)&gt;1,"ID duplicado",IF(AND(E346&lt;&gt;"Confirmada",E346&lt;&gt;"Pendente",E346&lt;&gt;"Cancelada"),"Status inválido","")))))))</x:f>
      </x:c>
    </x:row>
    <x:row r="347" ht="22" customHeight="1">
      <x:c r="A347" s="32"/>
      <x:c r="B347" s="34"/>
      <x:c r="C347" s="32"/>
      <x:c r="D347" s="40"/>
      <x:c r="E347" s="32"/>
      <x:c r="F347" s="32"/>
      <x:c r="G347" s="24" t="str">
        <x:f>IF(COUNTA(A347:F347)=0,"",IF(OR(A347="",B347="",C347="",D347="",E347=""),"Completar campos",IF(OR(NOT(ISNUMBER(B347)),NOT(ISNUMBER(D347))),"Revisar data/valor",IF(B347&lt;&gt;INT(B347),"Remover horário",IF(D347&lt;0,"Valor negativo",IF(COUNTIF($A$8:$A$1007,A347)&gt;1,"ID duplicado",IF(AND(E347&lt;&gt;"Confirmada",E347&lt;&gt;"Pendente",E347&lt;&gt;"Cancelada"),"Status inválido","")))))))</x:f>
      </x:c>
    </x:row>
    <x:row r="348" ht="22" customHeight="1">
      <x:c r="A348" s="32"/>
      <x:c r="B348" s="34"/>
      <x:c r="C348" s="32"/>
      <x:c r="D348" s="40"/>
      <x:c r="E348" s="32"/>
      <x:c r="F348" s="32"/>
      <x:c r="G348" s="24" t="str">
        <x:f>IF(COUNTA(A348:F348)=0,"",IF(OR(A348="",B348="",C348="",D348="",E348=""),"Completar campos",IF(OR(NOT(ISNUMBER(B348)),NOT(ISNUMBER(D348))),"Revisar data/valor",IF(B348&lt;&gt;INT(B348),"Remover horário",IF(D348&lt;0,"Valor negativo",IF(COUNTIF($A$8:$A$1007,A348)&gt;1,"ID duplicado",IF(AND(E348&lt;&gt;"Confirmada",E348&lt;&gt;"Pendente",E348&lt;&gt;"Cancelada"),"Status inválido","")))))))</x:f>
      </x:c>
    </x:row>
    <x:row r="349" ht="22" customHeight="1">
      <x:c r="A349" s="32"/>
      <x:c r="B349" s="34"/>
      <x:c r="C349" s="32"/>
      <x:c r="D349" s="40"/>
      <x:c r="E349" s="32"/>
      <x:c r="F349" s="32"/>
      <x:c r="G349" s="24" t="str">
        <x:f>IF(COUNTA(A349:F349)=0,"",IF(OR(A349="",B349="",C349="",D349="",E349=""),"Completar campos",IF(OR(NOT(ISNUMBER(B349)),NOT(ISNUMBER(D349))),"Revisar data/valor",IF(B349&lt;&gt;INT(B349),"Remover horário",IF(D349&lt;0,"Valor negativo",IF(COUNTIF($A$8:$A$1007,A349)&gt;1,"ID duplicado",IF(AND(E349&lt;&gt;"Confirmada",E349&lt;&gt;"Pendente",E349&lt;&gt;"Cancelada"),"Status inválido","")))))))</x:f>
      </x:c>
    </x:row>
    <x:row r="350" ht="22" customHeight="1">
      <x:c r="A350" s="32"/>
      <x:c r="B350" s="34"/>
      <x:c r="C350" s="32"/>
      <x:c r="D350" s="40"/>
      <x:c r="E350" s="32"/>
      <x:c r="F350" s="32"/>
      <x:c r="G350" s="24" t="str">
        <x:f>IF(COUNTA(A350:F350)=0,"",IF(OR(A350="",B350="",C350="",D350="",E350=""),"Completar campos",IF(OR(NOT(ISNUMBER(B350)),NOT(ISNUMBER(D350))),"Revisar data/valor",IF(B350&lt;&gt;INT(B350),"Remover horário",IF(D350&lt;0,"Valor negativo",IF(COUNTIF($A$8:$A$1007,A350)&gt;1,"ID duplicado",IF(AND(E350&lt;&gt;"Confirmada",E350&lt;&gt;"Pendente",E350&lt;&gt;"Cancelada"),"Status inválido","")))))))</x:f>
      </x:c>
    </x:row>
    <x:row r="351" ht="22" customHeight="1">
      <x:c r="A351" s="32"/>
      <x:c r="B351" s="34"/>
      <x:c r="C351" s="32"/>
      <x:c r="D351" s="40"/>
      <x:c r="E351" s="32"/>
      <x:c r="F351" s="32"/>
      <x:c r="G351" s="24" t="str">
        <x:f>IF(COUNTA(A351:F351)=0,"",IF(OR(A351="",B351="",C351="",D351="",E351=""),"Completar campos",IF(OR(NOT(ISNUMBER(B351)),NOT(ISNUMBER(D351))),"Revisar data/valor",IF(B351&lt;&gt;INT(B351),"Remover horário",IF(D351&lt;0,"Valor negativo",IF(COUNTIF($A$8:$A$1007,A351)&gt;1,"ID duplicado",IF(AND(E351&lt;&gt;"Confirmada",E351&lt;&gt;"Pendente",E351&lt;&gt;"Cancelada"),"Status inválido","")))))))</x:f>
      </x:c>
    </x:row>
    <x:row r="352" ht="22" customHeight="1">
      <x:c r="A352" s="32"/>
      <x:c r="B352" s="34"/>
      <x:c r="C352" s="32"/>
      <x:c r="D352" s="40"/>
      <x:c r="E352" s="32"/>
      <x:c r="F352" s="32"/>
      <x:c r="G352" s="24" t="str">
        <x:f>IF(COUNTA(A352:F352)=0,"",IF(OR(A352="",B352="",C352="",D352="",E352=""),"Completar campos",IF(OR(NOT(ISNUMBER(B352)),NOT(ISNUMBER(D352))),"Revisar data/valor",IF(B352&lt;&gt;INT(B352),"Remover horário",IF(D352&lt;0,"Valor negativo",IF(COUNTIF($A$8:$A$1007,A352)&gt;1,"ID duplicado",IF(AND(E352&lt;&gt;"Confirmada",E352&lt;&gt;"Pendente",E352&lt;&gt;"Cancelada"),"Status inválido","")))))))</x:f>
      </x:c>
    </x:row>
    <x:row r="353" ht="22" customHeight="1">
      <x:c r="A353" s="32"/>
      <x:c r="B353" s="34"/>
      <x:c r="C353" s="32"/>
      <x:c r="D353" s="40"/>
      <x:c r="E353" s="32"/>
      <x:c r="F353" s="32"/>
      <x:c r="G353" s="24" t="str">
        <x:f>IF(COUNTA(A353:F353)=0,"",IF(OR(A353="",B353="",C353="",D353="",E353=""),"Completar campos",IF(OR(NOT(ISNUMBER(B353)),NOT(ISNUMBER(D353))),"Revisar data/valor",IF(B353&lt;&gt;INT(B353),"Remover horário",IF(D353&lt;0,"Valor negativo",IF(COUNTIF($A$8:$A$1007,A353)&gt;1,"ID duplicado",IF(AND(E353&lt;&gt;"Confirmada",E353&lt;&gt;"Pendente",E353&lt;&gt;"Cancelada"),"Status inválido","")))))))</x:f>
      </x:c>
    </x:row>
    <x:row r="354" ht="22" customHeight="1">
      <x:c r="A354" s="32"/>
      <x:c r="B354" s="34"/>
      <x:c r="C354" s="32"/>
      <x:c r="D354" s="40"/>
      <x:c r="E354" s="32"/>
      <x:c r="F354" s="32"/>
      <x:c r="G354" s="24" t="str">
        <x:f>IF(COUNTA(A354:F354)=0,"",IF(OR(A354="",B354="",C354="",D354="",E354=""),"Completar campos",IF(OR(NOT(ISNUMBER(B354)),NOT(ISNUMBER(D354))),"Revisar data/valor",IF(B354&lt;&gt;INT(B354),"Remover horário",IF(D354&lt;0,"Valor negativo",IF(COUNTIF($A$8:$A$1007,A354)&gt;1,"ID duplicado",IF(AND(E354&lt;&gt;"Confirmada",E354&lt;&gt;"Pendente",E354&lt;&gt;"Cancelada"),"Status inválido","")))))))</x:f>
      </x:c>
    </x:row>
    <x:row r="355" ht="22" customHeight="1">
      <x:c r="A355" s="32"/>
      <x:c r="B355" s="34"/>
      <x:c r="C355" s="32"/>
      <x:c r="D355" s="40"/>
      <x:c r="E355" s="32"/>
      <x:c r="F355" s="32"/>
      <x:c r="G355" s="24" t="str">
        <x:f>IF(COUNTA(A355:F355)=0,"",IF(OR(A355="",B355="",C355="",D355="",E355=""),"Completar campos",IF(OR(NOT(ISNUMBER(B355)),NOT(ISNUMBER(D355))),"Revisar data/valor",IF(B355&lt;&gt;INT(B355),"Remover horário",IF(D355&lt;0,"Valor negativo",IF(COUNTIF($A$8:$A$1007,A355)&gt;1,"ID duplicado",IF(AND(E355&lt;&gt;"Confirmada",E355&lt;&gt;"Pendente",E355&lt;&gt;"Cancelada"),"Status inválido","")))))))</x:f>
      </x:c>
    </x:row>
    <x:row r="356" ht="22" customHeight="1">
      <x:c r="A356" s="32"/>
      <x:c r="B356" s="34"/>
      <x:c r="C356" s="32"/>
      <x:c r="D356" s="40"/>
      <x:c r="E356" s="32"/>
      <x:c r="F356" s="32"/>
      <x:c r="G356" s="24" t="str">
        <x:f>IF(COUNTA(A356:F356)=0,"",IF(OR(A356="",B356="",C356="",D356="",E356=""),"Completar campos",IF(OR(NOT(ISNUMBER(B356)),NOT(ISNUMBER(D356))),"Revisar data/valor",IF(B356&lt;&gt;INT(B356),"Remover horário",IF(D356&lt;0,"Valor negativo",IF(COUNTIF($A$8:$A$1007,A356)&gt;1,"ID duplicado",IF(AND(E356&lt;&gt;"Confirmada",E356&lt;&gt;"Pendente",E356&lt;&gt;"Cancelada"),"Status inválido","")))))))</x:f>
      </x:c>
    </x:row>
    <x:row r="357" ht="22" customHeight="1">
      <x:c r="A357" s="32"/>
      <x:c r="B357" s="34"/>
      <x:c r="C357" s="32"/>
      <x:c r="D357" s="40"/>
      <x:c r="E357" s="32"/>
      <x:c r="F357" s="32"/>
      <x:c r="G357" s="24" t="str">
        <x:f>IF(COUNTA(A357:F357)=0,"",IF(OR(A357="",B357="",C357="",D357="",E357=""),"Completar campos",IF(OR(NOT(ISNUMBER(B357)),NOT(ISNUMBER(D357))),"Revisar data/valor",IF(B357&lt;&gt;INT(B357),"Remover horário",IF(D357&lt;0,"Valor negativo",IF(COUNTIF($A$8:$A$1007,A357)&gt;1,"ID duplicado",IF(AND(E357&lt;&gt;"Confirmada",E357&lt;&gt;"Pendente",E357&lt;&gt;"Cancelada"),"Status inválido","")))))))</x:f>
      </x:c>
    </x:row>
    <x:row r="358" ht="22" customHeight="1">
      <x:c r="A358" s="32"/>
      <x:c r="B358" s="34"/>
      <x:c r="C358" s="32"/>
      <x:c r="D358" s="40"/>
      <x:c r="E358" s="32"/>
      <x:c r="F358" s="32"/>
      <x:c r="G358" s="24" t="str">
        <x:f>IF(COUNTA(A358:F358)=0,"",IF(OR(A358="",B358="",C358="",D358="",E358=""),"Completar campos",IF(OR(NOT(ISNUMBER(B358)),NOT(ISNUMBER(D358))),"Revisar data/valor",IF(B358&lt;&gt;INT(B358),"Remover horário",IF(D358&lt;0,"Valor negativo",IF(COUNTIF($A$8:$A$1007,A358)&gt;1,"ID duplicado",IF(AND(E358&lt;&gt;"Confirmada",E358&lt;&gt;"Pendente",E358&lt;&gt;"Cancelada"),"Status inválido","")))))))</x:f>
      </x:c>
    </x:row>
    <x:row r="359" ht="22" customHeight="1">
      <x:c r="A359" s="32"/>
      <x:c r="B359" s="34"/>
      <x:c r="C359" s="32"/>
      <x:c r="D359" s="40"/>
      <x:c r="E359" s="32"/>
      <x:c r="F359" s="32"/>
      <x:c r="G359" s="24" t="str">
        <x:f>IF(COUNTA(A359:F359)=0,"",IF(OR(A359="",B359="",C359="",D359="",E359=""),"Completar campos",IF(OR(NOT(ISNUMBER(B359)),NOT(ISNUMBER(D359))),"Revisar data/valor",IF(B359&lt;&gt;INT(B359),"Remover horário",IF(D359&lt;0,"Valor negativo",IF(COUNTIF($A$8:$A$1007,A359)&gt;1,"ID duplicado",IF(AND(E359&lt;&gt;"Confirmada",E359&lt;&gt;"Pendente",E359&lt;&gt;"Cancelada"),"Status inválido","")))))))</x:f>
      </x:c>
    </x:row>
    <x:row r="360" ht="22" customHeight="1">
      <x:c r="A360" s="32"/>
      <x:c r="B360" s="34"/>
      <x:c r="C360" s="32"/>
      <x:c r="D360" s="40"/>
      <x:c r="E360" s="32"/>
      <x:c r="F360" s="32"/>
      <x:c r="G360" s="24" t="str">
        <x:f>IF(COUNTA(A360:F360)=0,"",IF(OR(A360="",B360="",C360="",D360="",E360=""),"Completar campos",IF(OR(NOT(ISNUMBER(B360)),NOT(ISNUMBER(D360))),"Revisar data/valor",IF(B360&lt;&gt;INT(B360),"Remover horário",IF(D360&lt;0,"Valor negativo",IF(COUNTIF($A$8:$A$1007,A360)&gt;1,"ID duplicado",IF(AND(E360&lt;&gt;"Confirmada",E360&lt;&gt;"Pendente",E360&lt;&gt;"Cancelada"),"Status inválido","")))))))</x:f>
      </x:c>
    </x:row>
    <x:row r="361" ht="22" customHeight="1">
      <x:c r="A361" s="32"/>
      <x:c r="B361" s="34"/>
      <x:c r="C361" s="32"/>
      <x:c r="D361" s="40"/>
      <x:c r="E361" s="32"/>
      <x:c r="F361" s="32"/>
      <x:c r="G361" s="24" t="str">
        <x:f>IF(COUNTA(A361:F361)=0,"",IF(OR(A361="",B361="",C361="",D361="",E361=""),"Completar campos",IF(OR(NOT(ISNUMBER(B361)),NOT(ISNUMBER(D361))),"Revisar data/valor",IF(B361&lt;&gt;INT(B361),"Remover horário",IF(D361&lt;0,"Valor negativo",IF(COUNTIF($A$8:$A$1007,A361)&gt;1,"ID duplicado",IF(AND(E361&lt;&gt;"Confirmada",E361&lt;&gt;"Pendente",E361&lt;&gt;"Cancelada"),"Status inválido","")))))))</x:f>
      </x:c>
    </x:row>
    <x:row r="362" ht="22" customHeight="1">
      <x:c r="A362" s="32"/>
      <x:c r="B362" s="34"/>
      <x:c r="C362" s="32"/>
      <x:c r="D362" s="40"/>
      <x:c r="E362" s="32"/>
      <x:c r="F362" s="32"/>
      <x:c r="G362" s="24" t="str">
        <x:f>IF(COUNTA(A362:F362)=0,"",IF(OR(A362="",B362="",C362="",D362="",E362=""),"Completar campos",IF(OR(NOT(ISNUMBER(B362)),NOT(ISNUMBER(D362))),"Revisar data/valor",IF(B362&lt;&gt;INT(B362),"Remover horário",IF(D362&lt;0,"Valor negativo",IF(COUNTIF($A$8:$A$1007,A362)&gt;1,"ID duplicado",IF(AND(E362&lt;&gt;"Confirmada",E362&lt;&gt;"Pendente",E362&lt;&gt;"Cancelada"),"Status inválido","")))))))</x:f>
      </x:c>
    </x:row>
    <x:row r="363" ht="22" customHeight="1">
      <x:c r="A363" s="32"/>
      <x:c r="B363" s="34"/>
      <x:c r="C363" s="32"/>
      <x:c r="D363" s="40"/>
      <x:c r="E363" s="32"/>
      <x:c r="F363" s="32"/>
      <x:c r="G363" s="24" t="str">
        <x:f>IF(COUNTA(A363:F363)=0,"",IF(OR(A363="",B363="",C363="",D363="",E363=""),"Completar campos",IF(OR(NOT(ISNUMBER(B363)),NOT(ISNUMBER(D363))),"Revisar data/valor",IF(B363&lt;&gt;INT(B363),"Remover horário",IF(D363&lt;0,"Valor negativo",IF(COUNTIF($A$8:$A$1007,A363)&gt;1,"ID duplicado",IF(AND(E363&lt;&gt;"Confirmada",E363&lt;&gt;"Pendente",E363&lt;&gt;"Cancelada"),"Status inválido","")))))))</x:f>
      </x:c>
    </x:row>
    <x:row r="364" ht="22" customHeight="1">
      <x:c r="A364" s="32"/>
      <x:c r="B364" s="34"/>
      <x:c r="C364" s="32"/>
      <x:c r="D364" s="40"/>
      <x:c r="E364" s="32"/>
      <x:c r="F364" s="32"/>
      <x:c r="G364" s="24" t="str">
        <x:f>IF(COUNTA(A364:F364)=0,"",IF(OR(A364="",B364="",C364="",D364="",E364=""),"Completar campos",IF(OR(NOT(ISNUMBER(B364)),NOT(ISNUMBER(D364))),"Revisar data/valor",IF(B364&lt;&gt;INT(B364),"Remover horário",IF(D364&lt;0,"Valor negativo",IF(COUNTIF($A$8:$A$1007,A364)&gt;1,"ID duplicado",IF(AND(E364&lt;&gt;"Confirmada",E364&lt;&gt;"Pendente",E364&lt;&gt;"Cancelada"),"Status inválido","")))))))</x:f>
      </x:c>
    </x:row>
    <x:row r="365" ht="22" customHeight="1">
      <x:c r="A365" s="32"/>
      <x:c r="B365" s="34"/>
      <x:c r="C365" s="32"/>
      <x:c r="D365" s="40"/>
      <x:c r="E365" s="32"/>
      <x:c r="F365" s="32"/>
      <x:c r="G365" s="24" t="str">
        <x:f>IF(COUNTA(A365:F365)=0,"",IF(OR(A365="",B365="",C365="",D365="",E365=""),"Completar campos",IF(OR(NOT(ISNUMBER(B365)),NOT(ISNUMBER(D365))),"Revisar data/valor",IF(B365&lt;&gt;INT(B365),"Remover horário",IF(D365&lt;0,"Valor negativo",IF(COUNTIF($A$8:$A$1007,A365)&gt;1,"ID duplicado",IF(AND(E365&lt;&gt;"Confirmada",E365&lt;&gt;"Pendente",E365&lt;&gt;"Cancelada"),"Status inválido","")))))))</x:f>
      </x:c>
    </x:row>
    <x:row r="366" ht="22" customHeight="1">
      <x:c r="A366" s="32"/>
      <x:c r="B366" s="34"/>
      <x:c r="C366" s="32"/>
      <x:c r="D366" s="40"/>
      <x:c r="E366" s="32"/>
      <x:c r="F366" s="32"/>
      <x:c r="G366" s="24" t="str">
        <x:f>IF(COUNTA(A366:F366)=0,"",IF(OR(A366="",B366="",C366="",D366="",E366=""),"Completar campos",IF(OR(NOT(ISNUMBER(B366)),NOT(ISNUMBER(D366))),"Revisar data/valor",IF(B366&lt;&gt;INT(B366),"Remover horário",IF(D366&lt;0,"Valor negativo",IF(COUNTIF($A$8:$A$1007,A366)&gt;1,"ID duplicado",IF(AND(E366&lt;&gt;"Confirmada",E366&lt;&gt;"Pendente",E366&lt;&gt;"Cancelada"),"Status inválido","")))))))</x:f>
      </x:c>
    </x:row>
    <x:row r="367" ht="22" customHeight="1">
      <x:c r="A367" s="32"/>
      <x:c r="B367" s="34"/>
      <x:c r="C367" s="32"/>
      <x:c r="D367" s="40"/>
      <x:c r="E367" s="32"/>
      <x:c r="F367" s="32"/>
      <x:c r="G367" s="24" t="str">
        <x:f>IF(COUNTA(A367:F367)=0,"",IF(OR(A367="",B367="",C367="",D367="",E367=""),"Completar campos",IF(OR(NOT(ISNUMBER(B367)),NOT(ISNUMBER(D367))),"Revisar data/valor",IF(B367&lt;&gt;INT(B367),"Remover horário",IF(D367&lt;0,"Valor negativo",IF(COUNTIF($A$8:$A$1007,A367)&gt;1,"ID duplicado",IF(AND(E367&lt;&gt;"Confirmada",E367&lt;&gt;"Pendente",E367&lt;&gt;"Cancelada"),"Status inválido","")))))))</x:f>
      </x:c>
    </x:row>
    <x:row r="368" ht="22" customHeight="1">
      <x:c r="A368" s="32"/>
      <x:c r="B368" s="34"/>
      <x:c r="C368" s="32"/>
      <x:c r="D368" s="40"/>
      <x:c r="E368" s="32"/>
      <x:c r="F368" s="32"/>
      <x:c r="G368" s="24" t="str">
        <x:f>IF(COUNTA(A368:F368)=0,"",IF(OR(A368="",B368="",C368="",D368="",E368=""),"Completar campos",IF(OR(NOT(ISNUMBER(B368)),NOT(ISNUMBER(D368))),"Revisar data/valor",IF(B368&lt;&gt;INT(B368),"Remover horário",IF(D368&lt;0,"Valor negativo",IF(COUNTIF($A$8:$A$1007,A368)&gt;1,"ID duplicado",IF(AND(E368&lt;&gt;"Confirmada",E368&lt;&gt;"Pendente",E368&lt;&gt;"Cancelada"),"Status inválido","")))))))</x:f>
      </x:c>
    </x:row>
    <x:row r="369" ht="22" customHeight="1">
      <x:c r="A369" s="32"/>
      <x:c r="B369" s="34"/>
      <x:c r="C369" s="32"/>
      <x:c r="D369" s="40"/>
      <x:c r="E369" s="32"/>
      <x:c r="F369" s="32"/>
      <x:c r="G369" s="24" t="str">
        <x:f>IF(COUNTA(A369:F369)=0,"",IF(OR(A369="",B369="",C369="",D369="",E369=""),"Completar campos",IF(OR(NOT(ISNUMBER(B369)),NOT(ISNUMBER(D369))),"Revisar data/valor",IF(B369&lt;&gt;INT(B369),"Remover horário",IF(D369&lt;0,"Valor negativo",IF(COUNTIF($A$8:$A$1007,A369)&gt;1,"ID duplicado",IF(AND(E369&lt;&gt;"Confirmada",E369&lt;&gt;"Pendente",E369&lt;&gt;"Cancelada"),"Status inválido","")))))))</x:f>
      </x:c>
    </x:row>
    <x:row r="370" ht="22" customHeight="1">
      <x:c r="A370" s="32"/>
      <x:c r="B370" s="34"/>
      <x:c r="C370" s="32"/>
      <x:c r="D370" s="40"/>
      <x:c r="E370" s="32"/>
      <x:c r="F370" s="32"/>
      <x:c r="G370" s="24" t="str">
        <x:f>IF(COUNTA(A370:F370)=0,"",IF(OR(A370="",B370="",C370="",D370="",E370=""),"Completar campos",IF(OR(NOT(ISNUMBER(B370)),NOT(ISNUMBER(D370))),"Revisar data/valor",IF(B370&lt;&gt;INT(B370),"Remover horário",IF(D370&lt;0,"Valor negativo",IF(COUNTIF($A$8:$A$1007,A370)&gt;1,"ID duplicado",IF(AND(E370&lt;&gt;"Confirmada",E370&lt;&gt;"Pendente",E370&lt;&gt;"Cancelada"),"Status inválido","")))))))</x:f>
      </x:c>
    </x:row>
    <x:row r="371" ht="22" customHeight="1">
      <x:c r="A371" s="32"/>
      <x:c r="B371" s="34"/>
      <x:c r="C371" s="32"/>
      <x:c r="D371" s="40"/>
      <x:c r="E371" s="32"/>
      <x:c r="F371" s="32"/>
      <x:c r="G371" s="24" t="str">
        <x:f>IF(COUNTA(A371:F371)=0,"",IF(OR(A371="",B371="",C371="",D371="",E371=""),"Completar campos",IF(OR(NOT(ISNUMBER(B371)),NOT(ISNUMBER(D371))),"Revisar data/valor",IF(B371&lt;&gt;INT(B371),"Remover horário",IF(D371&lt;0,"Valor negativo",IF(COUNTIF($A$8:$A$1007,A371)&gt;1,"ID duplicado",IF(AND(E371&lt;&gt;"Confirmada",E371&lt;&gt;"Pendente",E371&lt;&gt;"Cancelada"),"Status inválido","")))))))</x:f>
      </x:c>
    </x:row>
    <x:row r="372" ht="22" customHeight="1">
      <x:c r="A372" s="32"/>
      <x:c r="B372" s="34"/>
      <x:c r="C372" s="32"/>
      <x:c r="D372" s="40"/>
      <x:c r="E372" s="32"/>
      <x:c r="F372" s="32"/>
      <x:c r="G372" s="24" t="str">
        <x:f>IF(COUNTA(A372:F372)=0,"",IF(OR(A372="",B372="",C372="",D372="",E372=""),"Completar campos",IF(OR(NOT(ISNUMBER(B372)),NOT(ISNUMBER(D372))),"Revisar data/valor",IF(B372&lt;&gt;INT(B372),"Remover horário",IF(D372&lt;0,"Valor negativo",IF(COUNTIF($A$8:$A$1007,A372)&gt;1,"ID duplicado",IF(AND(E372&lt;&gt;"Confirmada",E372&lt;&gt;"Pendente",E372&lt;&gt;"Cancelada"),"Status inválido","")))))))</x:f>
      </x:c>
    </x:row>
    <x:row r="373" ht="22" customHeight="1">
      <x:c r="A373" s="32"/>
      <x:c r="B373" s="34"/>
      <x:c r="C373" s="32"/>
      <x:c r="D373" s="40"/>
      <x:c r="E373" s="32"/>
      <x:c r="F373" s="32"/>
      <x:c r="G373" s="24" t="str">
        <x:f>IF(COUNTA(A373:F373)=0,"",IF(OR(A373="",B373="",C373="",D373="",E373=""),"Completar campos",IF(OR(NOT(ISNUMBER(B373)),NOT(ISNUMBER(D373))),"Revisar data/valor",IF(B373&lt;&gt;INT(B373),"Remover horário",IF(D373&lt;0,"Valor negativo",IF(COUNTIF($A$8:$A$1007,A373)&gt;1,"ID duplicado",IF(AND(E373&lt;&gt;"Confirmada",E373&lt;&gt;"Pendente",E373&lt;&gt;"Cancelada"),"Status inválido","")))))))</x:f>
      </x:c>
    </x:row>
    <x:row r="374" ht="22" customHeight="1">
      <x:c r="A374" s="32"/>
      <x:c r="B374" s="34"/>
      <x:c r="C374" s="32"/>
      <x:c r="D374" s="40"/>
      <x:c r="E374" s="32"/>
      <x:c r="F374" s="32"/>
      <x:c r="G374" s="24" t="str">
        <x:f>IF(COUNTA(A374:F374)=0,"",IF(OR(A374="",B374="",C374="",D374="",E374=""),"Completar campos",IF(OR(NOT(ISNUMBER(B374)),NOT(ISNUMBER(D374))),"Revisar data/valor",IF(B374&lt;&gt;INT(B374),"Remover horário",IF(D374&lt;0,"Valor negativo",IF(COUNTIF($A$8:$A$1007,A374)&gt;1,"ID duplicado",IF(AND(E374&lt;&gt;"Confirmada",E374&lt;&gt;"Pendente",E374&lt;&gt;"Cancelada"),"Status inválido","")))))))</x:f>
      </x:c>
    </x:row>
    <x:row r="375" ht="22" customHeight="1">
      <x:c r="A375" s="32"/>
      <x:c r="B375" s="34"/>
      <x:c r="C375" s="32"/>
      <x:c r="D375" s="40"/>
      <x:c r="E375" s="32"/>
      <x:c r="F375" s="32"/>
      <x:c r="G375" s="24" t="str">
        <x:f>IF(COUNTA(A375:F375)=0,"",IF(OR(A375="",B375="",C375="",D375="",E375=""),"Completar campos",IF(OR(NOT(ISNUMBER(B375)),NOT(ISNUMBER(D375))),"Revisar data/valor",IF(B375&lt;&gt;INT(B375),"Remover horário",IF(D375&lt;0,"Valor negativo",IF(COUNTIF($A$8:$A$1007,A375)&gt;1,"ID duplicado",IF(AND(E375&lt;&gt;"Confirmada",E375&lt;&gt;"Pendente",E375&lt;&gt;"Cancelada"),"Status inválido","")))))))</x:f>
      </x:c>
    </x:row>
    <x:row r="376" ht="22" customHeight="1">
      <x:c r="A376" s="32"/>
      <x:c r="B376" s="34"/>
      <x:c r="C376" s="32"/>
      <x:c r="D376" s="40"/>
      <x:c r="E376" s="32"/>
      <x:c r="F376" s="32"/>
      <x:c r="G376" s="24" t="str">
        <x:f>IF(COUNTA(A376:F376)=0,"",IF(OR(A376="",B376="",C376="",D376="",E376=""),"Completar campos",IF(OR(NOT(ISNUMBER(B376)),NOT(ISNUMBER(D376))),"Revisar data/valor",IF(B376&lt;&gt;INT(B376),"Remover horário",IF(D376&lt;0,"Valor negativo",IF(COUNTIF($A$8:$A$1007,A376)&gt;1,"ID duplicado",IF(AND(E376&lt;&gt;"Confirmada",E376&lt;&gt;"Pendente",E376&lt;&gt;"Cancelada"),"Status inválido","")))))))</x:f>
      </x:c>
    </x:row>
    <x:row r="377" ht="22" customHeight="1">
      <x:c r="A377" s="32"/>
      <x:c r="B377" s="34"/>
      <x:c r="C377" s="32"/>
      <x:c r="D377" s="40"/>
      <x:c r="E377" s="32"/>
      <x:c r="F377" s="32"/>
      <x:c r="G377" s="24" t="str">
        <x:f>IF(COUNTA(A377:F377)=0,"",IF(OR(A377="",B377="",C377="",D377="",E377=""),"Completar campos",IF(OR(NOT(ISNUMBER(B377)),NOT(ISNUMBER(D377))),"Revisar data/valor",IF(B377&lt;&gt;INT(B377),"Remover horário",IF(D377&lt;0,"Valor negativo",IF(COUNTIF($A$8:$A$1007,A377)&gt;1,"ID duplicado",IF(AND(E377&lt;&gt;"Confirmada",E377&lt;&gt;"Pendente",E377&lt;&gt;"Cancelada"),"Status inválido","")))))))</x:f>
      </x:c>
    </x:row>
    <x:row r="378" ht="22" customHeight="1">
      <x:c r="A378" s="32"/>
      <x:c r="B378" s="34"/>
      <x:c r="C378" s="32"/>
      <x:c r="D378" s="40"/>
      <x:c r="E378" s="32"/>
      <x:c r="F378" s="32"/>
      <x:c r="G378" s="24" t="str">
        <x:f>IF(COUNTA(A378:F378)=0,"",IF(OR(A378="",B378="",C378="",D378="",E378=""),"Completar campos",IF(OR(NOT(ISNUMBER(B378)),NOT(ISNUMBER(D378))),"Revisar data/valor",IF(B378&lt;&gt;INT(B378),"Remover horário",IF(D378&lt;0,"Valor negativo",IF(COUNTIF($A$8:$A$1007,A378)&gt;1,"ID duplicado",IF(AND(E378&lt;&gt;"Confirmada",E378&lt;&gt;"Pendente",E378&lt;&gt;"Cancelada"),"Status inválido","")))))))</x:f>
      </x:c>
    </x:row>
    <x:row r="379" ht="22" customHeight="1">
      <x:c r="A379" s="32"/>
      <x:c r="B379" s="34"/>
      <x:c r="C379" s="32"/>
      <x:c r="D379" s="40"/>
      <x:c r="E379" s="32"/>
      <x:c r="F379" s="32"/>
      <x:c r="G379" s="24" t="str">
        <x:f>IF(COUNTA(A379:F379)=0,"",IF(OR(A379="",B379="",C379="",D379="",E379=""),"Completar campos",IF(OR(NOT(ISNUMBER(B379)),NOT(ISNUMBER(D379))),"Revisar data/valor",IF(B379&lt;&gt;INT(B379),"Remover horário",IF(D379&lt;0,"Valor negativo",IF(COUNTIF($A$8:$A$1007,A379)&gt;1,"ID duplicado",IF(AND(E379&lt;&gt;"Confirmada",E379&lt;&gt;"Pendente",E379&lt;&gt;"Cancelada"),"Status inválido","")))))))</x:f>
      </x:c>
    </x:row>
    <x:row r="380" ht="22" customHeight="1">
      <x:c r="A380" s="32"/>
      <x:c r="B380" s="34"/>
      <x:c r="C380" s="32"/>
      <x:c r="D380" s="40"/>
      <x:c r="E380" s="32"/>
      <x:c r="F380" s="32"/>
      <x:c r="G380" s="24" t="str">
        <x:f>IF(COUNTA(A380:F380)=0,"",IF(OR(A380="",B380="",C380="",D380="",E380=""),"Completar campos",IF(OR(NOT(ISNUMBER(B380)),NOT(ISNUMBER(D380))),"Revisar data/valor",IF(B380&lt;&gt;INT(B380),"Remover horário",IF(D380&lt;0,"Valor negativo",IF(COUNTIF($A$8:$A$1007,A380)&gt;1,"ID duplicado",IF(AND(E380&lt;&gt;"Confirmada",E380&lt;&gt;"Pendente",E380&lt;&gt;"Cancelada"),"Status inválido","")))))))</x:f>
      </x:c>
    </x:row>
    <x:row r="381" ht="22" customHeight="1">
      <x:c r="A381" s="32"/>
      <x:c r="B381" s="34"/>
      <x:c r="C381" s="32"/>
      <x:c r="D381" s="40"/>
      <x:c r="E381" s="32"/>
      <x:c r="F381" s="32"/>
      <x:c r="G381" s="24" t="str">
        <x:f>IF(COUNTA(A381:F381)=0,"",IF(OR(A381="",B381="",C381="",D381="",E381=""),"Completar campos",IF(OR(NOT(ISNUMBER(B381)),NOT(ISNUMBER(D381))),"Revisar data/valor",IF(B381&lt;&gt;INT(B381),"Remover horário",IF(D381&lt;0,"Valor negativo",IF(COUNTIF($A$8:$A$1007,A381)&gt;1,"ID duplicado",IF(AND(E381&lt;&gt;"Confirmada",E381&lt;&gt;"Pendente",E381&lt;&gt;"Cancelada"),"Status inválido","")))))))</x:f>
      </x:c>
    </x:row>
    <x:row r="382" ht="22" customHeight="1">
      <x:c r="A382" s="32"/>
      <x:c r="B382" s="34"/>
      <x:c r="C382" s="32"/>
      <x:c r="D382" s="40"/>
      <x:c r="E382" s="32"/>
      <x:c r="F382" s="32"/>
      <x:c r="G382" s="24" t="str">
        <x:f>IF(COUNTA(A382:F382)=0,"",IF(OR(A382="",B382="",C382="",D382="",E382=""),"Completar campos",IF(OR(NOT(ISNUMBER(B382)),NOT(ISNUMBER(D382))),"Revisar data/valor",IF(B382&lt;&gt;INT(B382),"Remover horário",IF(D382&lt;0,"Valor negativo",IF(COUNTIF($A$8:$A$1007,A382)&gt;1,"ID duplicado",IF(AND(E382&lt;&gt;"Confirmada",E382&lt;&gt;"Pendente",E382&lt;&gt;"Cancelada"),"Status inválido","")))))))</x:f>
      </x:c>
    </x:row>
    <x:row r="383" ht="22" customHeight="1">
      <x:c r="A383" s="32"/>
      <x:c r="B383" s="34"/>
      <x:c r="C383" s="32"/>
      <x:c r="D383" s="40"/>
      <x:c r="E383" s="32"/>
      <x:c r="F383" s="32"/>
      <x:c r="G383" s="24" t="str">
        <x:f>IF(COUNTA(A383:F383)=0,"",IF(OR(A383="",B383="",C383="",D383="",E383=""),"Completar campos",IF(OR(NOT(ISNUMBER(B383)),NOT(ISNUMBER(D383))),"Revisar data/valor",IF(B383&lt;&gt;INT(B383),"Remover horário",IF(D383&lt;0,"Valor negativo",IF(COUNTIF($A$8:$A$1007,A383)&gt;1,"ID duplicado",IF(AND(E383&lt;&gt;"Confirmada",E383&lt;&gt;"Pendente",E383&lt;&gt;"Cancelada"),"Status inválido","")))))))</x:f>
      </x:c>
    </x:row>
    <x:row r="384" ht="22" customHeight="1">
      <x:c r="A384" s="32"/>
      <x:c r="B384" s="34"/>
      <x:c r="C384" s="32"/>
      <x:c r="D384" s="40"/>
      <x:c r="E384" s="32"/>
      <x:c r="F384" s="32"/>
      <x:c r="G384" s="24" t="str">
        <x:f>IF(COUNTA(A384:F384)=0,"",IF(OR(A384="",B384="",C384="",D384="",E384=""),"Completar campos",IF(OR(NOT(ISNUMBER(B384)),NOT(ISNUMBER(D384))),"Revisar data/valor",IF(B384&lt;&gt;INT(B384),"Remover horário",IF(D384&lt;0,"Valor negativo",IF(COUNTIF($A$8:$A$1007,A384)&gt;1,"ID duplicado",IF(AND(E384&lt;&gt;"Confirmada",E384&lt;&gt;"Pendente",E384&lt;&gt;"Cancelada"),"Status inválido","")))))))</x:f>
      </x:c>
    </x:row>
    <x:row r="385" ht="22" customHeight="1">
      <x:c r="A385" s="32"/>
      <x:c r="B385" s="34"/>
      <x:c r="C385" s="32"/>
      <x:c r="D385" s="40"/>
      <x:c r="E385" s="32"/>
      <x:c r="F385" s="32"/>
      <x:c r="G385" s="24" t="str">
        <x:f>IF(COUNTA(A385:F385)=0,"",IF(OR(A385="",B385="",C385="",D385="",E385=""),"Completar campos",IF(OR(NOT(ISNUMBER(B385)),NOT(ISNUMBER(D385))),"Revisar data/valor",IF(B385&lt;&gt;INT(B385),"Remover horário",IF(D385&lt;0,"Valor negativo",IF(COUNTIF($A$8:$A$1007,A385)&gt;1,"ID duplicado",IF(AND(E385&lt;&gt;"Confirmada",E385&lt;&gt;"Pendente",E385&lt;&gt;"Cancelada"),"Status inválido","")))))))</x:f>
      </x:c>
    </x:row>
    <x:row r="386" ht="22" customHeight="1">
      <x:c r="A386" s="32"/>
      <x:c r="B386" s="34"/>
      <x:c r="C386" s="32"/>
      <x:c r="D386" s="40"/>
      <x:c r="E386" s="32"/>
      <x:c r="F386" s="32"/>
      <x:c r="G386" s="24" t="str">
        <x:f>IF(COUNTA(A386:F386)=0,"",IF(OR(A386="",B386="",C386="",D386="",E386=""),"Completar campos",IF(OR(NOT(ISNUMBER(B386)),NOT(ISNUMBER(D386))),"Revisar data/valor",IF(B386&lt;&gt;INT(B386),"Remover horário",IF(D386&lt;0,"Valor negativo",IF(COUNTIF($A$8:$A$1007,A386)&gt;1,"ID duplicado",IF(AND(E386&lt;&gt;"Confirmada",E386&lt;&gt;"Pendente",E386&lt;&gt;"Cancelada"),"Status inválido","")))))))</x:f>
      </x:c>
    </x:row>
    <x:row r="387" ht="22" customHeight="1">
      <x:c r="A387" s="32"/>
      <x:c r="B387" s="34"/>
      <x:c r="C387" s="32"/>
      <x:c r="D387" s="40"/>
      <x:c r="E387" s="32"/>
      <x:c r="F387" s="32"/>
      <x:c r="G387" s="24" t="str">
        <x:f>IF(COUNTA(A387:F387)=0,"",IF(OR(A387="",B387="",C387="",D387="",E387=""),"Completar campos",IF(OR(NOT(ISNUMBER(B387)),NOT(ISNUMBER(D387))),"Revisar data/valor",IF(B387&lt;&gt;INT(B387),"Remover horário",IF(D387&lt;0,"Valor negativo",IF(COUNTIF($A$8:$A$1007,A387)&gt;1,"ID duplicado",IF(AND(E387&lt;&gt;"Confirmada",E387&lt;&gt;"Pendente",E387&lt;&gt;"Cancelada"),"Status inválido","")))))))</x:f>
      </x:c>
    </x:row>
    <x:row r="388" ht="22" customHeight="1">
      <x:c r="A388" s="32"/>
      <x:c r="B388" s="34"/>
      <x:c r="C388" s="32"/>
      <x:c r="D388" s="40"/>
      <x:c r="E388" s="32"/>
      <x:c r="F388" s="32"/>
      <x:c r="G388" s="24" t="str">
        <x:f>IF(COUNTA(A388:F388)=0,"",IF(OR(A388="",B388="",C388="",D388="",E388=""),"Completar campos",IF(OR(NOT(ISNUMBER(B388)),NOT(ISNUMBER(D388))),"Revisar data/valor",IF(B388&lt;&gt;INT(B388),"Remover horário",IF(D388&lt;0,"Valor negativo",IF(COUNTIF($A$8:$A$1007,A388)&gt;1,"ID duplicado",IF(AND(E388&lt;&gt;"Confirmada",E388&lt;&gt;"Pendente",E388&lt;&gt;"Cancelada"),"Status inválido","")))))))</x:f>
      </x:c>
    </x:row>
    <x:row r="389" ht="22" customHeight="1">
      <x:c r="A389" s="32"/>
      <x:c r="B389" s="34"/>
      <x:c r="C389" s="32"/>
      <x:c r="D389" s="40"/>
      <x:c r="E389" s="32"/>
      <x:c r="F389" s="32"/>
      <x:c r="G389" s="24" t="str">
        <x:f>IF(COUNTA(A389:F389)=0,"",IF(OR(A389="",B389="",C389="",D389="",E389=""),"Completar campos",IF(OR(NOT(ISNUMBER(B389)),NOT(ISNUMBER(D389))),"Revisar data/valor",IF(B389&lt;&gt;INT(B389),"Remover horário",IF(D389&lt;0,"Valor negativo",IF(COUNTIF($A$8:$A$1007,A389)&gt;1,"ID duplicado",IF(AND(E389&lt;&gt;"Confirmada",E389&lt;&gt;"Pendente",E389&lt;&gt;"Cancelada"),"Status inválido","")))))))</x:f>
      </x:c>
    </x:row>
    <x:row r="390" ht="22" customHeight="1">
      <x:c r="A390" s="32"/>
      <x:c r="B390" s="34"/>
      <x:c r="C390" s="32"/>
      <x:c r="D390" s="40"/>
      <x:c r="E390" s="32"/>
      <x:c r="F390" s="32"/>
      <x:c r="G390" s="24" t="str">
        <x:f>IF(COUNTA(A390:F390)=0,"",IF(OR(A390="",B390="",C390="",D390="",E390=""),"Completar campos",IF(OR(NOT(ISNUMBER(B390)),NOT(ISNUMBER(D390))),"Revisar data/valor",IF(B390&lt;&gt;INT(B390),"Remover horário",IF(D390&lt;0,"Valor negativo",IF(COUNTIF($A$8:$A$1007,A390)&gt;1,"ID duplicado",IF(AND(E390&lt;&gt;"Confirmada",E390&lt;&gt;"Pendente",E390&lt;&gt;"Cancelada"),"Status inválido","")))))))</x:f>
      </x:c>
    </x:row>
    <x:row r="391" ht="22" customHeight="1">
      <x:c r="A391" s="32"/>
      <x:c r="B391" s="34"/>
      <x:c r="C391" s="32"/>
      <x:c r="D391" s="40"/>
      <x:c r="E391" s="32"/>
      <x:c r="F391" s="32"/>
      <x:c r="G391" s="24" t="str">
        <x:f>IF(COUNTA(A391:F391)=0,"",IF(OR(A391="",B391="",C391="",D391="",E391=""),"Completar campos",IF(OR(NOT(ISNUMBER(B391)),NOT(ISNUMBER(D391))),"Revisar data/valor",IF(B391&lt;&gt;INT(B391),"Remover horário",IF(D391&lt;0,"Valor negativo",IF(COUNTIF($A$8:$A$1007,A391)&gt;1,"ID duplicado",IF(AND(E391&lt;&gt;"Confirmada",E391&lt;&gt;"Pendente",E391&lt;&gt;"Cancelada"),"Status inválido","")))))))</x:f>
      </x:c>
    </x:row>
    <x:row r="392" ht="22" customHeight="1">
      <x:c r="A392" s="32"/>
      <x:c r="B392" s="34"/>
      <x:c r="C392" s="32"/>
      <x:c r="D392" s="40"/>
      <x:c r="E392" s="32"/>
      <x:c r="F392" s="32"/>
      <x:c r="G392" s="24" t="str">
        <x:f>IF(COUNTA(A392:F392)=0,"",IF(OR(A392="",B392="",C392="",D392="",E392=""),"Completar campos",IF(OR(NOT(ISNUMBER(B392)),NOT(ISNUMBER(D392))),"Revisar data/valor",IF(B392&lt;&gt;INT(B392),"Remover horário",IF(D392&lt;0,"Valor negativo",IF(COUNTIF($A$8:$A$1007,A392)&gt;1,"ID duplicado",IF(AND(E392&lt;&gt;"Confirmada",E392&lt;&gt;"Pendente",E392&lt;&gt;"Cancelada"),"Status inválido","")))))))</x:f>
      </x:c>
    </x:row>
    <x:row r="393" ht="22" customHeight="1">
      <x:c r="A393" s="32"/>
      <x:c r="B393" s="34"/>
      <x:c r="C393" s="32"/>
      <x:c r="D393" s="40"/>
      <x:c r="E393" s="32"/>
      <x:c r="F393" s="32"/>
      <x:c r="G393" s="24" t="str">
        <x:f>IF(COUNTA(A393:F393)=0,"",IF(OR(A393="",B393="",C393="",D393="",E393=""),"Completar campos",IF(OR(NOT(ISNUMBER(B393)),NOT(ISNUMBER(D393))),"Revisar data/valor",IF(B393&lt;&gt;INT(B393),"Remover horário",IF(D393&lt;0,"Valor negativo",IF(COUNTIF($A$8:$A$1007,A393)&gt;1,"ID duplicado",IF(AND(E393&lt;&gt;"Confirmada",E393&lt;&gt;"Pendente",E393&lt;&gt;"Cancelada"),"Status inválido","")))))))</x:f>
      </x:c>
    </x:row>
    <x:row r="394" ht="22" customHeight="1">
      <x:c r="A394" s="32"/>
      <x:c r="B394" s="34"/>
      <x:c r="C394" s="32"/>
      <x:c r="D394" s="40"/>
      <x:c r="E394" s="32"/>
      <x:c r="F394" s="32"/>
      <x:c r="G394" s="24" t="str">
        <x:f>IF(COUNTA(A394:F394)=0,"",IF(OR(A394="",B394="",C394="",D394="",E394=""),"Completar campos",IF(OR(NOT(ISNUMBER(B394)),NOT(ISNUMBER(D394))),"Revisar data/valor",IF(B394&lt;&gt;INT(B394),"Remover horário",IF(D394&lt;0,"Valor negativo",IF(COUNTIF($A$8:$A$1007,A394)&gt;1,"ID duplicado",IF(AND(E394&lt;&gt;"Confirmada",E394&lt;&gt;"Pendente",E394&lt;&gt;"Cancelada"),"Status inválido","")))))))</x:f>
      </x:c>
    </x:row>
    <x:row r="395" ht="22" customHeight="1">
      <x:c r="A395" s="32"/>
      <x:c r="B395" s="34"/>
      <x:c r="C395" s="32"/>
      <x:c r="D395" s="40"/>
      <x:c r="E395" s="32"/>
      <x:c r="F395" s="32"/>
      <x:c r="G395" s="24" t="str">
        <x:f>IF(COUNTA(A395:F395)=0,"",IF(OR(A395="",B395="",C395="",D395="",E395=""),"Completar campos",IF(OR(NOT(ISNUMBER(B395)),NOT(ISNUMBER(D395))),"Revisar data/valor",IF(B395&lt;&gt;INT(B395),"Remover horário",IF(D395&lt;0,"Valor negativo",IF(COUNTIF($A$8:$A$1007,A395)&gt;1,"ID duplicado",IF(AND(E395&lt;&gt;"Confirmada",E395&lt;&gt;"Pendente",E395&lt;&gt;"Cancelada"),"Status inválido","")))))))</x:f>
      </x:c>
    </x:row>
    <x:row r="396" ht="22" customHeight="1">
      <x:c r="A396" s="32"/>
      <x:c r="B396" s="34"/>
      <x:c r="C396" s="32"/>
      <x:c r="D396" s="40"/>
      <x:c r="E396" s="32"/>
      <x:c r="F396" s="32"/>
      <x:c r="G396" s="24" t="str">
        <x:f>IF(COUNTA(A396:F396)=0,"",IF(OR(A396="",B396="",C396="",D396="",E396=""),"Completar campos",IF(OR(NOT(ISNUMBER(B396)),NOT(ISNUMBER(D396))),"Revisar data/valor",IF(B396&lt;&gt;INT(B396),"Remover horário",IF(D396&lt;0,"Valor negativo",IF(COUNTIF($A$8:$A$1007,A396)&gt;1,"ID duplicado",IF(AND(E396&lt;&gt;"Confirmada",E396&lt;&gt;"Pendente",E396&lt;&gt;"Cancelada"),"Status inválido","")))))))</x:f>
      </x:c>
    </x:row>
    <x:row r="397" ht="22" customHeight="1">
      <x:c r="A397" s="32"/>
      <x:c r="B397" s="34"/>
      <x:c r="C397" s="32"/>
      <x:c r="D397" s="40"/>
      <x:c r="E397" s="32"/>
      <x:c r="F397" s="32"/>
      <x:c r="G397" s="24" t="str">
        <x:f>IF(COUNTA(A397:F397)=0,"",IF(OR(A397="",B397="",C397="",D397="",E397=""),"Completar campos",IF(OR(NOT(ISNUMBER(B397)),NOT(ISNUMBER(D397))),"Revisar data/valor",IF(B397&lt;&gt;INT(B397),"Remover horário",IF(D397&lt;0,"Valor negativo",IF(COUNTIF($A$8:$A$1007,A397)&gt;1,"ID duplicado",IF(AND(E397&lt;&gt;"Confirmada",E397&lt;&gt;"Pendente",E397&lt;&gt;"Cancelada"),"Status inválido","")))))))</x:f>
      </x:c>
    </x:row>
    <x:row r="398" ht="22" customHeight="1">
      <x:c r="A398" s="32"/>
      <x:c r="B398" s="34"/>
      <x:c r="C398" s="32"/>
      <x:c r="D398" s="40"/>
      <x:c r="E398" s="32"/>
      <x:c r="F398" s="32"/>
      <x:c r="G398" s="24" t="str">
        <x:f>IF(COUNTA(A398:F398)=0,"",IF(OR(A398="",B398="",C398="",D398="",E398=""),"Completar campos",IF(OR(NOT(ISNUMBER(B398)),NOT(ISNUMBER(D398))),"Revisar data/valor",IF(B398&lt;&gt;INT(B398),"Remover horário",IF(D398&lt;0,"Valor negativo",IF(COUNTIF($A$8:$A$1007,A398)&gt;1,"ID duplicado",IF(AND(E398&lt;&gt;"Confirmada",E398&lt;&gt;"Pendente",E398&lt;&gt;"Cancelada"),"Status inválido","")))))))</x:f>
      </x:c>
    </x:row>
    <x:row r="399" ht="22" customHeight="1">
      <x:c r="A399" s="32"/>
      <x:c r="B399" s="34"/>
      <x:c r="C399" s="32"/>
      <x:c r="D399" s="40"/>
      <x:c r="E399" s="32"/>
      <x:c r="F399" s="32"/>
      <x:c r="G399" s="24" t="str">
        <x:f>IF(COUNTA(A399:F399)=0,"",IF(OR(A399="",B399="",C399="",D399="",E399=""),"Completar campos",IF(OR(NOT(ISNUMBER(B399)),NOT(ISNUMBER(D399))),"Revisar data/valor",IF(B399&lt;&gt;INT(B399),"Remover horário",IF(D399&lt;0,"Valor negativo",IF(COUNTIF($A$8:$A$1007,A399)&gt;1,"ID duplicado",IF(AND(E399&lt;&gt;"Confirmada",E399&lt;&gt;"Pendente",E399&lt;&gt;"Cancelada"),"Status inválido","")))))))</x:f>
      </x:c>
    </x:row>
    <x:row r="400" ht="22" customHeight="1">
      <x:c r="A400" s="32"/>
      <x:c r="B400" s="34"/>
      <x:c r="C400" s="32"/>
      <x:c r="D400" s="40"/>
      <x:c r="E400" s="32"/>
      <x:c r="F400" s="32"/>
      <x:c r="G400" s="24" t="str">
        <x:f>IF(COUNTA(A400:F400)=0,"",IF(OR(A400="",B400="",C400="",D400="",E400=""),"Completar campos",IF(OR(NOT(ISNUMBER(B400)),NOT(ISNUMBER(D400))),"Revisar data/valor",IF(B400&lt;&gt;INT(B400),"Remover horário",IF(D400&lt;0,"Valor negativo",IF(COUNTIF($A$8:$A$1007,A400)&gt;1,"ID duplicado",IF(AND(E400&lt;&gt;"Confirmada",E400&lt;&gt;"Pendente",E400&lt;&gt;"Cancelada"),"Status inválido","")))))))</x:f>
      </x:c>
    </x:row>
    <x:row r="401" ht="22" customHeight="1">
      <x:c r="A401" s="32"/>
      <x:c r="B401" s="34"/>
      <x:c r="C401" s="32"/>
      <x:c r="D401" s="40"/>
      <x:c r="E401" s="32"/>
      <x:c r="F401" s="32"/>
      <x:c r="G401" s="24" t="str">
        <x:f>IF(COUNTA(A401:F401)=0,"",IF(OR(A401="",B401="",C401="",D401="",E401=""),"Completar campos",IF(OR(NOT(ISNUMBER(B401)),NOT(ISNUMBER(D401))),"Revisar data/valor",IF(B401&lt;&gt;INT(B401),"Remover horário",IF(D401&lt;0,"Valor negativo",IF(COUNTIF($A$8:$A$1007,A401)&gt;1,"ID duplicado",IF(AND(E401&lt;&gt;"Confirmada",E401&lt;&gt;"Pendente",E401&lt;&gt;"Cancelada"),"Status inválido","")))))))</x:f>
      </x:c>
    </x:row>
    <x:row r="402" ht="22" customHeight="1">
      <x:c r="A402" s="32"/>
      <x:c r="B402" s="34"/>
      <x:c r="C402" s="32"/>
      <x:c r="D402" s="40"/>
      <x:c r="E402" s="32"/>
      <x:c r="F402" s="32"/>
      <x:c r="G402" s="24" t="str">
        <x:f>IF(COUNTA(A402:F402)=0,"",IF(OR(A402="",B402="",C402="",D402="",E402=""),"Completar campos",IF(OR(NOT(ISNUMBER(B402)),NOT(ISNUMBER(D402))),"Revisar data/valor",IF(B402&lt;&gt;INT(B402),"Remover horário",IF(D402&lt;0,"Valor negativo",IF(COUNTIF($A$8:$A$1007,A402)&gt;1,"ID duplicado",IF(AND(E402&lt;&gt;"Confirmada",E402&lt;&gt;"Pendente",E402&lt;&gt;"Cancelada"),"Status inválido","")))))))</x:f>
      </x:c>
    </x:row>
    <x:row r="403" ht="22" customHeight="1">
      <x:c r="A403" s="32"/>
      <x:c r="B403" s="34"/>
      <x:c r="C403" s="32"/>
      <x:c r="D403" s="40"/>
      <x:c r="E403" s="32"/>
      <x:c r="F403" s="32"/>
      <x:c r="G403" s="24" t="str">
        <x:f>IF(COUNTA(A403:F403)=0,"",IF(OR(A403="",B403="",C403="",D403="",E403=""),"Completar campos",IF(OR(NOT(ISNUMBER(B403)),NOT(ISNUMBER(D403))),"Revisar data/valor",IF(B403&lt;&gt;INT(B403),"Remover horário",IF(D403&lt;0,"Valor negativo",IF(COUNTIF($A$8:$A$1007,A403)&gt;1,"ID duplicado",IF(AND(E403&lt;&gt;"Confirmada",E403&lt;&gt;"Pendente",E403&lt;&gt;"Cancelada"),"Status inválido","")))))))</x:f>
      </x:c>
    </x:row>
    <x:row r="404" ht="22" customHeight="1">
      <x:c r="A404" s="32"/>
      <x:c r="B404" s="34"/>
      <x:c r="C404" s="32"/>
      <x:c r="D404" s="40"/>
      <x:c r="E404" s="32"/>
      <x:c r="F404" s="32"/>
      <x:c r="G404" s="24" t="str">
        <x:f>IF(COUNTA(A404:F404)=0,"",IF(OR(A404="",B404="",C404="",D404="",E404=""),"Completar campos",IF(OR(NOT(ISNUMBER(B404)),NOT(ISNUMBER(D404))),"Revisar data/valor",IF(B404&lt;&gt;INT(B404),"Remover horário",IF(D404&lt;0,"Valor negativo",IF(COUNTIF($A$8:$A$1007,A404)&gt;1,"ID duplicado",IF(AND(E404&lt;&gt;"Confirmada",E404&lt;&gt;"Pendente",E404&lt;&gt;"Cancelada"),"Status inválido","")))))))</x:f>
      </x:c>
    </x:row>
    <x:row r="405" ht="22" customHeight="1">
      <x:c r="A405" s="32"/>
      <x:c r="B405" s="34"/>
      <x:c r="C405" s="32"/>
      <x:c r="D405" s="40"/>
      <x:c r="E405" s="32"/>
      <x:c r="F405" s="32"/>
      <x:c r="G405" s="24" t="str">
        <x:f>IF(COUNTA(A405:F405)=0,"",IF(OR(A405="",B405="",C405="",D405="",E405=""),"Completar campos",IF(OR(NOT(ISNUMBER(B405)),NOT(ISNUMBER(D405))),"Revisar data/valor",IF(B405&lt;&gt;INT(B405),"Remover horário",IF(D405&lt;0,"Valor negativo",IF(COUNTIF($A$8:$A$1007,A405)&gt;1,"ID duplicado",IF(AND(E405&lt;&gt;"Confirmada",E405&lt;&gt;"Pendente",E405&lt;&gt;"Cancelada"),"Status inválido","")))))))</x:f>
      </x:c>
    </x:row>
    <x:row r="406" ht="22" customHeight="1">
      <x:c r="A406" s="32"/>
      <x:c r="B406" s="34"/>
      <x:c r="C406" s="32"/>
      <x:c r="D406" s="40"/>
      <x:c r="E406" s="32"/>
      <x:c r="F406" s="32"/>
      <x:c r="G406" s="24" t="str">
        <x:f>IF(COUNTA(A406:F406)=0,"",IF(OR(A406="",B406="",C406="",D406="",E406=""),"Completar campos",IF(OR(NOT(ISNUMBER(B406)),NOT(ISNUMBER(D406))),"Revisar data/valor",IF(B406&lt;&gt;INT(B406),"Remover horário",IF(D406&lt;0,"Valor negativo",IF(COUNTIF($A$8:$A$1007,A406)&gt;1,"ID duplicado",IF(AND(E406&lt;&gt;"Confirmada",E406&lt;&gt;"Pendente",E406&lt;&gt;"Cancelada"),"Status inválido","")))))))</x:f>
      </x:c>
    </x:row>
    <x:row r="407" ht="22" customHeight="1">
      <x:c r="A407" s="32"/>
      <x:c r="B407" s="34"/>
      <x:c r="C407" s="32"/>
      <x:c r="D407" s="40"/>
      <x:c r="E407" s="32"/>
      <x:c r="F407" s="32"/>
      <x:c r="G407" s="24" t="str">
        <x:f>IF(COUNTA(A407:F407)=0,"",IF(OR(A407="",B407="",C407="",D407="",E407=""),"Completar campos",IF(OR(NOT(ISNUMBER(B407)),NOT(ISNUMBER(D407))),"Revisar data/valor",IF(B407&lt;&gt;INT(B407),"Remover horário",IF(D407&lt;0,"Valor negativo",IF(COUNTIF($A$8:$A$1007,A407)&gt;1,"ID duplicado",IF(AND(E407&lt;&gt;"Confirmada",E407&lt;&gt;"Pendente",E407&lt;&gt;"Cancelada"),"Status inválido","")))))))</x:f>
      </x:c>
    </x:row>
    <x:row r="408" ht="22" customHeight="1">
      <x:c r="A408" s="32"/>
      <x:c r="B408" s="34"/>
      <x:c r="C408" s="32"/>
      <x:c r="D408" s="40"/>
      <x:c r="E408" s="32"/>
      <x:c r="F408" s="32"/>
      <x:c r="G408" s="24" t="str">
        <x:f>IF(COUNTA(A408:F408)=0,"",IF(OR(A408="",B408="",C408="",D408="",E408=""),"Completar campos",IF(OR(NOT(ISNUMBER(B408)),NOT(ISNUMBER(D408))),"Revisar data/valor",IF(B408&lt;&gt;INT(B408),"Remover horário",IF(D408&lt;0,"Valor negativo",IF(COUNTIF($A$8:$A$1007,A408)&gt;1,"ID duplicado",IF(AND(E408&lt;&gt;"Confirmada",E408&lt;&gt;"Pendente",E408&lt;&gt;"Cancelada"),"Status inválido","")))))))</x:f>
      </x:c>
    </x:row>
    <x:row r="409" ht="22" customHeight="1">
      <x:c r="A409" s="32"/>
      <x:c r="B409" s="34"/>
      <x:c r="C409" s="32"/>
      <x:c r="D409" s="40"/>
      <x:c r="E409" s="32"/>
      <x:c r="F409" s="32"/>
      <x:c r="G409" s="24" t="str">
        <x:f>IF(COUNTA(A409:F409)=0,"",IF(OR(A409="",B409="",C409="",D409="",E409=""),"Completar campos",IF(OR(NOT(ISNUMBER(B409)),NOT(ISNUMBER(D409))),"Revisar data/valor",IF(B409&lt;&gt;INT(B409),"Remover horário",IF(D409&lt;0,"Valor negativo",IF(COUNTIF($A$8:$A$1007,A409)&gt;1,"ID duplicado",IF(AND(E409&lt;&gt;"Confirmada",E409&lt;&gt;"Pendente",E409&lt;&gt;"Cancelada"),"Status inválido","")))))))</x:f>
      </x:c>
    </x:row>
    <x:row r="410" ht="22" customHeight="1">
      <x:c r="A410" s="32"/>
      <x:c r="B410" s="34"/>
      <x:c r="C410" s="32"/>
      <x:c r="D410" s="40"/>
      <x:c r="E410" s="32"/>
      <x:c r="F410" s="32"/>
      <x:c r="G410" s="24" t="str">
        <x:f>IF(COUNTA(A410:F410)=0,"",IF(OR(A410="",B410="",C410="",D410="",E410=""),"Completar campos",IF(OR(NOT(ISNUMBER(B410)),NOT(ISNUMBER(D410))),"Revisar data/valor",IF(B410&lt;&gt;INT(B410),"Remover horário",IF(D410&lt;0,"Valor negativo",IF(COUNTIF($A$8:$A$1007,A410)&gt;1,"ID duplicado",IF(AND(E410&lt;&gt;"Confirmada",E410&lt;&gt;"Pendente",E410&lt;&gt;"Cancelada"),"Status inválido","")))))))</x:f>
      </x:c>
    </x:row>
    <x:row r="411" ht="22" customHeight="1">
      <x:c r="A411" s="32"/>
      <x:c r="B411" s="34"/>
      <x:c r="C411" s="32"/>
      <x:c r="D411" s="40"/>
      <x:c r="E411" s="32"/>
      <x:c r="F411" s="32"/>
      <x:c r="G411" s="24" t="str">
        <x:f>IF(COUNTA(A411:F411)=0,"",IF(OR(A411="",B411="",C411="",D411="",E411=""),"Completar campos",IF(OR(NOT(ISNUMBER(B411)),NOT(ISNUMBER(D411))),"Revisar data/valor",IF(B411&lt;&gt;INT(B411),"Remover horário",IF(D411&lt;0,"Valor negativo",IF(COUNTIF($A$8:$A$1007,A411)&gt;1,"ID duplicado",IF(AND(E411&lt;&gt;"Confirmada",E411&lt;&gt;"Pendente",E411&lt;&gt;"Cancelada"),"Status inválido","")))))))</x:f>
      </x:c>
    </x:row>
    <x:row r="412" ht="22" customHeight="1">
      <x:c r="A412" s="32"/>
      <x:c r="B412" s="34"/>
      <x:c r="C412" s="32"/>
      <x:c r="D412" s="40"/>
      <x:c r="E412" s="32"/>
      <x:c r="F412" s="32"/>
      <x:c r="G412" s="24" t="str">
        <x:f>IF(COUNTA(A412:F412)=0,"",IF(OR(A412="",B412="",C412="",D412="",E412=""),"Completar campos",IF(OR(NOT(ISNUMBER(B412)),NOT(ISNUMBER(D412))),"Revisar data/valor",IF(B412&lt;&gt;INT(B412),"Remover horário",IF(D412&lt;0,"Valor negativo",IF(COUNTIF($A$8:$A$1007,A412)&gt;1,"ID duplicado",IF(AND(E412&lt;&gt;"Confirmada",E412&lt;&gt;"Pendente",E412&lt;&gt;"Cancelada"),"Status inválido","")))))))</x:f>
      </x:c>
    </x:row>
    <x:row r="413" ht="22" customHeight="1">
      <x:c r="A413" s="32"/>
      <x:c r="B413" s="34"/>
      <x:c r="C413" s="32"/>
      <x:c r="D413" s="40"/>
      <x:c r="E413" s="32"/>
      <x:c r="F413" s="32"/>
      <x:c r="G413" s="24" t="str">
        <x:f>IF(COUNTA(A413:F413)=0,"",IF(OR(A413="",B413="",C413="",D413="",E413=""),"Completar campos",IF(OR(NOT(ISNUMBER(B413)),NOT(ISNUMBER(D413))),"Revisar data/valor",IF(B413&lt;&gt;INT(B413),"Remover horário",IF(D413&lt;0,"Valor negativo",IF(COUNTIF($A$8:$A$1007,A413)&gt;1,"ID duplicado",IF(AND(E413&lt;&gt;"Confirmada",E413&lt;&gt;"Pendente",E413&lt;&gt;"Cancelada"),"Status inválido","")))))))</x:f>
      </x:c>
    </x:row>
    <x:row r="414" ht="22" customHeight="1">
      <x:c r="A414" s="32"/>
      <x:c r="B414" s="34"/>
      <x:c r="C414" s="32"/>
      <x:c r="D414" s="40"/>
      <x:c r="E414" s="32"/>
      <x:c r="F414" s="32"/>
      <x:c r="G414" s="24" t="str">
        <x:f>IF(COUNTA(A414:F414)=0,"",IF(OR(A414="",B414="",C414="",D414="",E414=""),"Completar campos",IF(OR(NOT(ISNUMBER(B414)),NOT(ISNUMBER(D414))),"Revisar data/valor",IF(B414&lt;&gt;INT(B414),"Remover horário",IF(D414&lt;0,"Valor negativo",IF(COUNTIF($A$8:$A$1007,A414)&gt;1,"ID duplicado",IF(AND(E414&lt;&gt;"Confirmada",E414&lt;&gt;"Pendente",E414&lt;&gt;"Cancelada"),"Status inválido","")))))))</x:f>
      </x:c>
    </x:row>
    <x:row r="415" ht="22" customHeight="1">
      <x:c r="A415" s="32"/>
      <x:c r="B415" s="34"/>
      <x:c r="C415" s="32"/>
      <x:c r="D415" s="40"/>
      <x:c r="E415" s="32"/>
      <x:c r="F415" s="32"/>
      <x:c r="G415" s="24" t="str">
        <x:f>IF(COUNTA(A415:F415)=0,"",IF(OR(A415="",B415="",C415="",D415="",E415=""),"Completar campos",IF(OR(NOT(ISNUMBER(B415)),NOT(ISNUMBER(D415))),"Revisar data/valor",IF(B415&lt;&gt;INT(B415),"Remover horário",IF(D415&lt;0,"Valor negativo",IF(COUNTIF($A$8:$A$1007,A415)&gt;1,"ID duplicado",IF(AND(E415&lt;&gt;"Confirmada",E415&lt;&gt;"Pendente",E415&lt;&gt;"Cancelada"),"Status inválido","")))))))</x:f>
      </x:c>
    </x:row>
    <x:row r="416" ht="22" customHeight="1">
      <x:c r="A416" s="32"/>
      <x:c r="B416" s="34"/>
      <x:c r="C416" s="32"/>
      <x:c r="D416" s="40"/>
      <x:c r="E416" s="32"/>
      <x:c r="F416" s="32"/>
      <x:c r="G416" s="24" t="str">
        <x:f>IF(COUNTA(A416:F416)=0,"",IF(OR(A416="",B416="",C416="",D416="",E416=""),"Completar campos",IF(OR(NOT(ISNUMBER(B416)),NOT(ISNUMBER(D416))),"Revisar data/valor",IF(B416&lt;&gt;INT(B416),"Remover horário",IF(D416&lt;0,"Valor negativo",IF(COUNTIF($A$8:$A$1007,A416)&gt;1,"ID duplicado",IF(AND(E416&lt;&gt;"Confirmada",E416&lt;&gt;"Pendente",E416&lt;&gt;"Cancelada"),"Status inválido","")))))))</x:f>
      </x:c>
    </x:row>
    <x:row r="417" ht="22" customHeight="1">
      <x:c r="A417" s="32"/>
      <x:c r="B417" s="34"/>
      <x:c r="C417" s="32"/>
      <x:c r="D417" s="40"/>
      <x:c r="E417" s="32"/>
      <x:c r="F417" s="32"/>
      <x:c r="G417" s="24" t="str">
        <x:f>IF(COUNTA(A417:F417)=0,"",IF(OR(A417="",B417="",C417="",D417="",E417=""),"Completar campos",IF(OR(NOT(ISNUMBER(B417)),NOT(ISNUMBER(D417))),"Revisar data/valor",IF(B417&lt;&gt;INT(B417),"Remover horário",IF(D417&lt;0,"Valor negativo",IF(COUNTIF($A$8:$A$1007,A417)&gt;1,"ID duplicado",IF(AND(E417&lt;&gt;"Confirmada",E417&lt;&gt;"Pendente",E417&lt;&gt;"Cancelada"),"Status inválido","")))))))</x:f>
      </x:c>
    </x:row>
    <x:row r="418" ht="22" customHeight="1">
      <x:c r="A418" s="32"/>
      <x:c r="B418" s="34"/>
      <x:c r="C418" s="32"/>
      <x:c r="D418" s="40"/>
      <x:c r="E418" s="32"/>
      <x:c r="F418" s="32"/>
      <x:c r="G418" s="24" t="str">
        <x:f>IF(COUNTA(A418:F418)=0,"",IF(OR(A418="",B418="",C418="",D418="",E418=""),"Completar campos",IF(OR(NOT(ISNUMBER(B418)),NOT(ISNUMBER(D418))),"Revisar data/valor",IF(B418&lt;&gt;INT(B418),"Remover horário",IF(D418&lt;0,"Valor negativo",IF(COUNTIF($A$8:$A$1007,A418)&gt;1,"ID duplicado",IF(AND(E418&lt;&gt;"Confirmada",E418&lt;&gt;"Pendente",E418&lt;&gt;"Cancelada"),"Status inválido","")))))))</x:f>
      </x:c>
    </x:row>
    <x:row r="419" ht="22" customHeight="1">
      <x:c r="A419" s="32"/>
      <x:c r="B419" s="34"/>
      <x:c r="C419" s="32"/>
      <x:c r="D419" s="40"/>
      <x:c r="E419" s="32"/>
      <x:c r="F419" s="32"/>
      <x:c r="G419" s="24" t="str">
        <x:f>IF(COUNTA(A419:F419)=0,"",IF(OR(A419="",B419="",C419="",D419="",E419=""),"Completar campos",IF(OR(NOT(ISNUMBER(B419)),NOT(ISNUMBER(D419))),"Revisar data/valor",IF(B419&lt;&gt;INT(B419),"Remover horário",IF(D419&lt;0,"Valor negativo",IF(COUNTIF($A$8:$A$1007,A419)&gt;1,"ID duplicado",IF(AND(E419&lt;&gt;"Confirmada",E419&lt;&gt;"Pendente",E419&lt;&gt;"Cancelada"),"Status inválido","")))))))</x:f>
      </x:c>
    </x:row>
    <x:row r="420" ht="22" customHeight="1">
      <x:c r="A420" s="32"/>
      <x:c r="B420" s="34"/>
      <x:c r="C420" s="32"/>
      <x:c r="D420" s="40"/>
      <x:c r="E420" s="32"/>
      <x:c r="F420" s="32"/>
      <x:c r="G420" s="24" t="str">
        <x:f>IF(COUNTA(A420:F420)=0,"",IF(OR(A420="",B420="",C420="",D420="",E420=""),"Completar campos",IF(OR(NOT(ISNUMBER(B420)),NOT(ISNUMBER(D420))),"Revisar data/valor",IF(B420&lt;&gt;INT(B420),"Remover horário",IF(D420&lt;0,"Valor negativo",IF(COUNTIF($A$8:$A$1007,A420)&gt;1,"ID duplicado",IF(AND(E420&lt;&gt;"Confirmada",E420&lt;&gt;"Pendente",E420&lt;&gt;"Cancelada"),"Status inválido","")))))))</x:f>
      </x:c>
    </x:row>
    <x:row r="421" ht="22" customHeight="1">
      <x:c r="A421" s="32"/>
      <x:c r="B421" s="34"/>
      <x:c r="C421" s="32"/>
      <x:c r="D421" s="40"/>
      <x:c r="E421" s="32"/>
      <x:c r="F421" s="32"/>
      <x:c r="G421" s="24" t="str">
        <x:f>IF(COUNTA(A421:F421)=0,"",IF(OR(A421="",B421="",C421="",D421="",E421=""),"Completar campos",IF(OR(NOT(ISNUMBER(B421)),NOT(ISNUMBER(D421))),"Revisar data/valor",IF(B421&lt;&gt;INT(B421),"Remover horário",IF(D421&lt;0,"Valor negativo",IF(COUNTIF($A$8:$A$1007,A421)&gt;1,"ID duplicado",IF(AND(E421&lt;&gt;"Confirmada",E421&lt;&gt;"Pendente",E421&lt;&gt;"Cancelada"),"Status inválido","")))))))</x:f>
      </x:c>
    </x:row>
    <x:row r="422" ht="22" customHeight="1">
      <x:c r="A422" s="32"/>
      <x:c r="B422" s="34"/>
      <x:c r="C422" s="32"/>
      <x:c r="D422" s="40"/>
      <x:c r="E422" s="32"/>
      <x:c r="F422" s="32"/>
      <x:c r="G422" s="24" t="str">
        <x:f>IF(COUNTA(A422:F422)=0,"",IF(OR(A422="",B422="",C422="",D422="",E422=""),"Completar campos",IF(OR(NOT(ISNUMBER(B422)),NOT(ISNUMBER(D422))),"Revisar data/valor",IF(B422&lt;&gt;INT(B422),"Remover horário",IF(D422&lt;0,"Valor negativo",IF(COUNTIF($A$8:$A$1007,A422)&gt;1,"ID duplicado",IF(AND(E422&lt;&gt;"Confirmada",E422&lt;&gt;"Pendente",E422&lt;&gt;"Cancelada"),"Status inválido","")))))))</x:f>
      </x:c>
    </x:row>
    <x:row r="423" ht="22" customHeight="1">
      <x:c r="A423" s="32"/>
      <x:c r="B423" s="34"/>
      <x:c r="C423" s="32"/>
      <x:c r="D423" s="40"/>
      <x:c r="E423" s="32"/>
      <x:c r="F423" s="32"/>
      <x:c r="G423" s="24" t="str">
        <x:f>IF(COUNTA(A423:F423)=0,"",IF(OR(A423="",B423="",C423="",D423="",E423=""),"Completar campos",IF(OR(NOT(ISNUMBER(B423)),NOT(ISNUMBER(D423))),"Revisar data/valor",IF(B423&lt;&gt;INT(B423),"Remover horário",IF(D423&lt;0,"Valor negativo",IF(COUNTIF($A$8:$A$1007,A423)&gt;1,"ID duplicado",IF(AND(E423&lt;&gt;"Confirmada",E423&lt;&gt;"Pendente",E423&lt;&gt;"Cancelada"),"Status inválido","")))))))</x:f>
      </x:c>
    </x:row>
    <x:row r="424" ht="22" customHeight="1">
      <x:c r="A424" s="32"/>
      <x:c r="B424" s="34"/>
      <x:c r="C424" s="32"/>
      <x:c r="D424" s="40"/>
      <x:c r="E424" s="32"/>
      <x:c r="F424" s="32"/>
      <x:c r="G424" s="24" t="str">
        <x:f>IF(COUNTA(A424:F424)=0,"",IF(OR(A424="",B424="",C424="",D424="",E424=""),"Completar campos",IF(OR(NOT(ISNUMBER(B424)),NOT(ISNUMBER(D424))),"Revisar data/valor",IF(B424&lt;&gt;INT(B424),"Remover horário",IF(D424&lt;0,"Valor negativo",IF(COUNTIF($A$8:$A$1007,A424)&gt;1,"ID duplicado",IF(AND(E424&lt;&gt;"Confirmada",E424&lt;&gt;"Pendente",E424&lt;&gt;"Cancelada"),"Status inválido","")))))))</x:f>
      </x:c>
    </x:row>
    <x:row r="425" ht="22" customHeight="1">
      <x:c r="A425" s="32"/>
      <x:c r="B425" s="34"/>
      <x:c r="C425" s="32"/>
      <x:c r="D425" s="40"/>
      <x:c r="E425" s="32"/>
      <x:c r="F425" s="32"/>
      <x:c r="G425" s="24" t="str">
        <x:f>IF(COUNTA(A425:F425)=0,"",IF(OR(A425="",B425="",C425="",D425="",E425=""),"Completar campos",IF(OR(NOT(ISNUMBER(B425)),NOT(ISNUMBER(D425))),"Revisar data/valor",IF(B425&lt;&gt;INT(B425),"Remover horário",IF(D425&lt;0,"Valor negativo",IF(COUNTIF($A$8:$A$1007,A425)&gt;1,"ID duplicado",IF(AND(E425&lt;&gt;"Confirmada",E425&lt;&gt;"Pendente",E425&lt;&gt;"Cancelada"),"Status inválido","")))))))</x:f>
      </x:c>
    </x:row>
    <x:row r="426" ht="22" customHeight="1">
      <x:c r="A426" s="32"/>
      <x:c r="B426" s="34"/>
      <x:c r="C426" s="32"/>
      <x:c r="D426" s="40"/>
      <x:c r="E426" s="32"/>
      <x:c r="F426" s="32"/>
      <x:c r="G426" s="24" t="str">
        <x:f>IF(COUNTA(A426:F426)=0,"",IF(OR(A426="",B426="",C426="",D426="",E426=""),"Completar campos",IF(OR(NOT(ISNUMBER(B426)),NOT(ISNUMBER(D426))),"Revisar data/valor",IF(B426&lt;&gt;INT(B426),"Remover horário",IF(D426&lt;0,"Valor negativo",IF(COUNTIF($A$8:$A$1007,A426)&gt;1,"ID duplicado",IF(AND(E426&lt;&gt;"Confirmada",E426&lt;&gt;"Pendente",E426&lt;&gt;"Cancelada"),"Status inválido","")))))))</x:f>
      </x:c>
    </x:row>
    <x:row r="427" ht="22" customHeight="1">
      <x:c r="A427" s="32"/>
      <x:c r="B427" s="34"/>
      <x:c r="C427" s="32"/>
      <x:c r="D427" s="40"/>
      <x:c r="E427" s="32"/>
      <x:c r="F427" s="32"/>
      <x:c r="G427" s="24" t="str">
        <x:f>IF(COUNTA(A427:F427)=0,"",IF(OR(A427="",B427="",C427="",D427="",E427=""),"Completar campos",IF(OR(NOT(ISNUMBER(B427)),NOT(ISNUMBER(D427))),"Revisar data/valor",IF(B427&lt;&gt;INT(B427),"Remover horário",IF(D427&lt;0,"Valor negativo",IF(COUNTIF($A$8:$A$1007,A427)&gt;1,"ID duplicado",IF(AND(E427&lt;&gt;"Confirmada",E427&lt;&gt;"Pendente",E427&lt;&gt;"Cancelada"),"Status inválido","")))))))</x:f>
      </x:c>
    </x:row>
    <x:row r="428" ht="22" customHeight="1">
      <x:c r="A428" s="32"/>
      <x:c r="B428" s="34"/>
      <x:c r="C428" s="32"/>
      <x:c r="D428" s="40"/>
      <x:c r="E428" s="32"/>
      <x:c r="F428" s="32"/>
      <x:c r="G428" s="24" t="str">
        <x:f>IF(COUNTA(A428:F428)=0,"",IF(OR(A428="",B428="",C428="",D428="",E428=""),"Completar campos",IF(OR(NOT(ISNUMBER(B428)),NOT(ISNUMBER(D428))),"Revisar data/valor",IF(B428&lt;&gt;INT(B428),"Remover horário",IF(D428&lt;0,"Valor negativo",IF(COUNTIF($A$8:$A$1007,A428)&gt;1,"ID duplicado",IF(AND(E428&lt;&gt;"Confirmada",E428&lt;&gt;"Pendente",E428&lt;&gt;"Cancelada"),"Status inválido","")))))))</x:f>
      </x:c>
    </x:row>
    <x:row r="429" ht="22" customHeight="1">
      <x:c r="A429" s="32"/>
      <x:c r="B429" s="34"/>
      <x:c r="C429" s="32"/>
      <x:c r="D429" s="40"/>
      <x:c r="E429" s="32"/>
      <x:c r="F429" s="32"/>
      <x:c r="G429" s="24" t="str">
        <x:f>IF(COUNTA(A429:F429)=0,"",IF(OR(A429="",B429="",C429="",D429="",E429=""),"Completar campos",IF(OR(NOT(ISNUMBER(B429)),NOT(ISNUMBER(D429))),"Revisar data/valor",IF(B429&lt;&gt;INT(B429),"Remover horário",IF(D429&lt;0,"Valor negativo",IF(COUNTIF($A$8:$A$1007,A429)&gt;1,"ID duplicado",IF(AND(E429&lt;&gt;"Confirmada",E429&lt;&gt;"Pendente",E429&lt;&gt;"Cancelada"),"Status inválido","")))))))</x:f>
      </x:c>
    </x:row>
    <x:row r="430" ht="22" customHeight="1">
      <x:c r="A430" s="32"/>
      <x:c r="B430" s="34"/>
      <x:c r="C430" s="32"/>
      <x:c r="D430" s="40"/>
      <x:c r="E430" s="32"/>
      <x:c r="F430" s="32"/>
      <x:c r="G430" s="24" t="str">
        <x:f>IF(COUNTA(A430:F430)=0,"",IF(OR(A430="",B430="",C430="",D430="",E430=""),"Completar campos",IF(OR(NOT(ISNUMBER(B430)),NOT(ISNUMBER(D430))),"Revisar data/valor",IF(B430&lt;&gt;INT(B430),"Remover horário",IF(D430&lt;0,"Valor negativo",IF(COUNTIF($A$8:$A$1007,A430)&gt;1,"ID duplicado",IF(AND(E430&lt;&gt;"Confirmada",E430&lt;&gt;"Pendente",E430&lt;&gt;"Cancelada"),"Status inválido","")))))))</x:f>
      </x:c>
    </x:row>
    <x:row r="431" ht="22" customHeight="1">
      <x:c r="A431" s="32"/>
      <x:c r="B431" s="34"/>
      <x:c r="C431" s="32"/>
      <x:c r="D431" s="40"/>
      <x:c r="E431" s="32"/>
      <x:c r="F431" s="32"/>
      <x:c r="G431" s="24" t="str">
        <x:f>IF(COUNTA(A431:F431)=0,"",IF(OR(A431="",B431="",C431="",D431="",E431=""),"Completar campos",IF(OR(NOT(ISNUMBER(B431)),NOT(ISNUMBER(D431))),"Revisar data/valor",IF(B431&lt;&gt;INT(B431),"Remover horário",IF(D431&lt;0,"Valor negativo",IF(COUNTIF($A$8:$A$1007,A431)&gt;1,"ID duplicado",IF(AND(E431&lt;&gt;"Confirmada",E431&lt;&gt;"Pendente",E431&lt;&gt;"Cancelada"),"Status inválido","")))))))</x:f>
      </x:c>
    </x:row>
    <x:row r="432" ht="22" customHeight="1">
      <x:c r="A432" s="32"/>
      <x:c r="B432" s="34"/>
      <x:c r="C432" s="32"/>
      <x:c r="D432" s="40"/>
      <x:c r="E432" s="32"/>
      <x:c r="F432" s="32"/>
      <x:c r="G432" s="24" t="str">
        <x:f>IF(COUNTA(A432:F432)=0,"",IF(OR(A432="",B432="",C432="",D432="",E432=""),"Completar campos",IF(OR(NOT(ISNUMBER(B432)),NOT(ISNUMBER(D432))),"Revisar data/valor",IF(B432&lt;&gt;INT(B432),"Remover horário",IF(D432&lt;0,"Valor negativo",IF(COUNTIF($A$8:$A$1007,A432)&gt;1,"ID duplicado",IF(AND(E432&lt;&gt;"Confirmada",E432&lt;&gt;"Pendente",E432&lt;&gt;"Cancelada"),"Status inválido","")))))))</x:f>
      </x:c>
    </x:row>
    <x:row r="433" ht="22" customHeight="1">
      <x:c r="A433" s="32"/>
      <x:c r="B433" s="34"/>
      <x:c r="C433" s="32"/>
      <x:c r="D433" s="40"/>
      <x:c r="E433" s="32"/>
      <x:c r="F433" s="32"/>
      <x:c r="G433" s="24" t="str">
        <x:f>IF(COUNTA(A433:F433)=0,"",IF(OR(A433="",B433="",C433="",D433="",E433=""),"Completar campos",IF(OR(NOT(ISNUMBER(B433)),NOT(ISNUMBER(D433))),"Revisar data/valor",IF(B433&lt;&gt;INT(B433),"Remover horário",IF(D433&lt;0,"Valor negativo",IF(COUNTIF($A$8:$A$1007,A433)&gt;1,"ID duplicado",IF(AND(E433&lt;&gt;"Confirmada",E433&lt;&gt;"Pendente",E433&lt;&gt;"Cancelada"),"Status inválido","")))))))</x:f>
      </x:c>
    </x:row>
    <x:row r="434" ht="22" customHeight="1">
      <x:c r="A434" s="32"/>
      <x:c r="B434" s="34"/>
      <x:c r="C434" s="32"/>
      <x:c r="D434" s="40"/>
      <x:c r="E434" s="32"/>
      <x:c r="F434" s="32"/>
      <x:c r="G434" s="24" t="str">
        <x:f>IF(COUNTA(A434:F434)=0,"",IF(OR(A434="",B434="",C434="",D434="",E434=""),"Completar campos",IF(OR(NOT(ISNUMBER(B434)),NOT(ISNUMBER(D434))),"Revisar data/valor",IF(B434&lt;&gt;INT(B434),"Remover horário",IF(D434&lt;0,"Valor negativo",IF(COUNTIF($A$8:$A$1007,A434)&gt;1,"ID duplicado",IF(AND(E434&lt;&gt;"Confirmada",E434&lt;&gt;"Pendente",E434&lt;&gt;"Cancelada"),"Status inválido","")))))))</x:f>
      </x:c>
    </x:row>
    <x:row r="435" ht="22" customHeight="1">
      <x:c r="A435" s="32"/>
      <x:c r="B435" s="34"/>
      <x:c r="C435" s="32"/>
      <x:c r="D435" s="40"/>
      <x:c r="E435" s="32"/>
      <x:c r="F435" s="32"/>
      <x:c r="G435" s="24" t="str">
        <x:f>IF(COUNTA(A435:F435)=0,"",IF(OR(A435="",B435="",C435="",D435="",E435=""),"Completar campos",IF(OR(NOT(ISNUMBER(B435)),NOT(ISNUMBER(D435))),"Revisar data/valor",IF(B435&lt;&gt;INT(B435),"Remover horário",IF(D435&lt;0,"Valor negativo",IF(COUNTIF($A$8:$A$1007,A435)&gt;1,"ID duplicado",IF(AND(E435&lt;&gt;"Confirmada",E435&lt;&gt;"Pendente",E435&lt;&gt;"Cancelada"),"Status inválido","")))))))</x:f>
      </x:c>
    </x:row>
    <x:row r="436" ht="22" customHeight="1">
      <x:c r="A436" s="32"/>
      <x:c r="B436" s="34"/>
      <x:c r="C436" s="32"/>
      <x:c r="D436" s="40"/>
      <x:c r="E436" s="32"/>
      <x:c r="F436" s="32"/>
      <x:c r="G436" s="24" t="str">
        <x:f>IF(COUNTA(A436:F436)=0,"",IF(OR(A436="",B436="",C436="",D436="",E436=""),"Completar campos",IF(OR(NOT(ISNUMBER(B436)),NOT(ISNUMBER(D436))),"Revisar data/valor",IF(B436&lt;&gt;INT(B436),"Remover horário",IF(D436&lt;0,"Valor negativo",IF(COUNTIF($A$8:$A$1007,A436)&gt;1,"ID duplicado",IF(AND(E436&lt;&gt;"Confirmada",E436&lt;&gt;"Pendente",E436&lt;&gt;"Cancelada"),"Status inválido","")))))))</x:f>
      </x:c>
    </x:row>
    <x:row r="437" ht="22" customHeight="1">
      <x:c r="A437" s="32"/>
      <x:c r="B437" s="34"/>
      <x:c r="C437" s="32"/>
      <x:c r="D437" s="40"/>
      <x:c r="E437" s="32"/>
      <x:c r="F437" s="32"/>
      <x:c r="G437" s="24" t="str">
        <x:f>IF(COUNTA(A437:F437)=0,"",IF(OR(A437="",B437="",C437="",D437="",E437=""),"Completar campos",IF(OR(NOT(ISNUMBER(B437)),NOT(ISNUMBER(D437))),"Revisar data/valor",IF(B437&lt;&gt;INT(B437),"Remover horário",IF(D437&lt;0,"Valor negativo",IF(COUNTIF($A$8:$A$1007,A437)&gt;1,"ID duplicado",IF(AND(E437&lt;&gt;"Confirmada",E437&lt;&gt;"Pendente",E437&lt;&gt;"Cancelada"),"Status inválido","")))))))</x:f>
      </x:c>
    </x:row>
    <x:row r="438" ht="22" customHeight="1">
      <x:c r="A438" s="32"/>
      <x:c r="B438" s="34"/>
      <x:c r="C438" s="32"/>
      <x:c r="D438" s="40"/>
      <x:c r="E438" s="32"/>
      <x:c r="F438" s="32"/>
      <x:c r="G438" s="24" t="str">
        <x:f>IF(COUNTA(A438:F438)=0,"",IF(OR(A438="",B438="",C438="",D438="",E438=""),"Completar campos",IF(OR(NOT(ISNUMBER(B438)),NOT(ISNUMBER(D438))),"Revisar data/valor",IF(B438&lt;&gt;INT(B438),"Remover horário",IF(D438&lt;0,"Valor negativo",IF(COUNTIF($A$8:$A$1007,A438)&gt;1,"ID duplicado",IF(AND(E438&lt;&gt;"Confirmada",E438&lt;&gt;"Pendente",E438&lt;&gt;"Cancelada"),"Status inválido","")))))))</x:f>
      </x:c>
    </x:row>
    <x:row r="439" ht="22" customHeight="1">
      <x:c r="A439" s="32"/>
      <x:c r="B439" s="34"/>
      <x:c r="C439" s="32"/>
      <x:c r="D439" s="40"/>
      <x:c r="E439" s="32"/>
      <x:c r="F439" s="32"/>
      <x:c r="G439" s="24" t="str">
        <x:f>IF(COUNTA(A439:F439)=0,"",IF(OR(A439="",B439="",C439="",D439="",E439=""),"Completar campos",IF(OR(NOT(ISNUMBER(B439)),NOT(ISNUMBER(D439))),"Revisar data/valor",IF(B439&lt;&gt;INT(B439),"Remover horário",IF(D439&lt;0,"Valor negativo",IF(COUNTIF($A$8:$A$1007,A439)&gt;1,"ID duplicado",IF(AND(E439&lt;&gt;"Confirmada",E439&lt;&gt;"Pendente",E439&lt;&gt;"Cancelada"),"Status inválido","")))))))</x:f>
      </x:c>
    </x:row>
    <x:row r="440" ht="22" customHeight="1">
      <x:c r="A440" s="32"/>
      <x:c r="B440" s="34"/>
      <x:c r="C440" s="32"/>
      <x:c r="D440" s="40"/>
      <x:c r="E440" s="32"/>
      <x:c r="F440" s="32"/>
      <x:c r="G440" s="24" t="str">
        <x:f>IF(COUNTA(A440:F440)=0,"",IF(OR(A440="",B440="",C440="",D440="",E440=""),"Completar campos",IF(OR(NOT(ISNUMBER(B440)),NOT(ISNUMBER(D440))),"Revisar data/valor",IF(B440&lt;&gt;INT(B440),"Remover horário",IF(D440&lt;0,"Valor negativo",IF(COUNTIF($A$8:$A$1007,A440)&gt;1,"ID duplicado",IF(AND(E440&lt;&gt;"Confirmada",E440&lt;&gt;"Pendente",E440&lt;&gt;"Cancelada"),"Status inválido","")))))))</x:f>
      </x:c>
    </x:row>
    <x:row r="441" ht="22" customHeight="1">
      <x:c r="A441" s="32"/>
      <x:c r="B441" s="34"/>
      <x:c r="C441" s="32"/>
      <x:c r="D441" s="40"/>
      <x:c r="E441" s="32"/>
      <x:c r="F441" s="32"/>
      <x:c r="G441" s="24" t="str">
        <x:f>IF(COUNTA(A441:F441)=0,"",IF(OR(A441="",B441="",C441="",D441="",E441=""),"Completar campos",IF(OR(NOT(ISNUMBER(B441)),NOT(ISNUMBER(D441))),"Revisar data/valor",IF(B441&lt;&gt;INT(B441),"Remover horário",IF(D441&lt;0,"Valor negativo",IF(COUNTIF($A$8:$A$1007,A441)&gt;1,"ID duplicado",IF(AND(E441&lt;&gt;"Confirmada",E441&lt;&gt;"Pendente",E441&lt;&gt;"Cancelada"),"Status inválido","")))))))</x:f>
      </x:c>
    </x:row>
    <x:row r="442" ht="22" customHeight="1">
      <x:c r="A442" s="32"/>
      <x:c r="B442" s="34"/>
      <x:c r="C442" s="32"/>
      <x:c r="D442" s="40"/>
      <x:c r="E442" s="32"/>
      <x:c r="F442" s="32"/>
      <x:c r="G442" s="24" t="str">
        <x:f>IF(COUNTA(A442:F442)=0,"",IF(OR(A442="",B442="",C442="",D442="",E442=""),"Completar campos",IF(OR(NOT(ISNUMBER(B442)),NOT(ISNUMBER(D442))),"Revisar data/valor",IF(B442&lt;&gt;INT(B442),"Remover horário",IF(D442&lt;0,"Valor negativo",IF(COUNTIF($A$8:$A$1007,A442)&gt;1,"ID duplicado",IF(AND(E442&lt;&gt;"Confirmada",E442&lt;&gt;"Pendente",E442&lt;&gt;"Cancelada"),"Status inválido","")))))))</x:f>
      </x:c>
    </x:row>
    <x:row r="443" ht="22" customHeight="1">
      <x:c r="A443" s="32"/>
      <x:c r="B443" s="34"/>
      <x:c r="C443" s="32"/>
      <x:c r="D443" s="40"/>
      <x:c r="E443" s="32"/>
      <x:c r="F443" s="32"/>
      <x:c r="G443" s="24" t="str">
        <x:f>IF(COUNTA(A443:F443)=0,"",IF(OR(A443="",B443="",C443="",D443="",E443=""),"Completar campos",IF(OR(NOT(ISNUMBER(B443)),NOT(ISNUMBER(D443))),"Revisar data/valor",IF(B443&lt;&gt;INT(B443),"Remover horário",IF(D443&lt;0,"Valor negativo",IF(COUNTIF($A$8:$A$1007,A443)&gt;1,"ID duplicado",IF(AND(E443&lt;&gt;"Confirmada",E443&lt;&gt;"Pendente",E443&lt;&gt;"Cancelada"),"Status inválido","")))))))</x:f>
      </x:c>
    </x:row>
    <x:row r="444" ht="22" customHeight="1">
      <x:c r="A444" s="32"/>
      <x:c r="B444" s="34"/>
      <x:c r="C444" s="32"/>
      <x:c r="D444" s="40"/>
      <x:c r="E444" s="32"/>
      <x:c r="F444" s="32"/>
      <x:c r="G444" s="24" t="str">
        <x:f>IF(COUNTA(A444:F444)=0,"",IF(OR(A444="",B444="",C444="",D444="",E444=""),"Completar campos",IF(OR(NOT(ISNUMBER(B444)),NOT(ISNUMBER(D444))),"Revisar data/valor",IF(B444&lt;&gt;INT(B444),"Remover horário",IF(D444&lt;0,"Valor negativo",IF(COUNTIF($A$8:$A$1007,A444)&gt;1,"ID duplicado",IF(AND(E444&lt;&gt;"Confirmada",E444&lt;&gt;"Pendente",E444&lt;&gt;"Cancelada"),"Status inválido","")))))))</x:f>
      </x:c>
    </x:row>
    <x:row r="445" ht="22" customHeight="1">
      <x:c r="A445" s="32"/>
      <x:c r="B445" s="34"/>
      <x:c r="C445" s="32"/>
      <x:c r="D445" s="40"/>
      <x:c r="E445" s="32"/>
      <x:c r="F445" s="32"/>
      <x:c r="G445" s="24" t="str">
        <x:f>IF(COUNTA(A445:F445)=0,"",IF(OR(A445="",B445="",C445="",D445="",E445=""),"Completar campos",IF(OR(NOT(ISNUMBER(B445)),NOT(ISNUMBER(D445))),"Revisar data/valor",IF(B445&lt;&gt;INT(B445),"Remover horário",IF(D445&lt;0,"Valor negativo",IF(COUNTIF($A$8:$A$1007,A445)&gt;1,"ID duplicado",IF(AND(E445&lt;&gt;"Confirmada",E445&lt;&gt;"Pendente",E445&lt;&gt;"Cancelada"),"Status inválido","")))))))</x:f>
      </x:c>
    </x:row>
    <x:row r="446" ht="22" customHeight="1">
      <x:c r="A446" s="32"/>
      <x:c r="B446" s="34"/>
      <x:c r="C446" s="32"/>
      <x:c r="D446" s="40"/>
      <x:c r="E446" s="32"/>
      <x:c r="F446" s="32"/>
      <x:c r="G446" s="24" t="str">
        <x:f>IF(COUNTA(A446:F446)=0,"",IF(OR(A446="",B446="",C446="",D446="",E446=""),"Completar campos",IF(OR(NOT(ISNUMBER(B446)),NOT(ISNUMBER(D446))),"Revisar data/valor",IF(B446&lt;&gt;INT(B446),"Remover horário",IF(D446&lt;0,"Valor negativo",IF(COUNTIF($A$8:$A$1007,A446)&gt;1,"ID duplicado",IF(AND(E446&lt;&gt;"Confirmada",E446&lt;&gt;"Pendente",E446&lt;&gt;"Cancelada"),"Status inválido","")))))))</x:f>
      </x:c>
    </x:row>
    <x:row r="447" ht="22" customHeight="1">
      <x:c r="A447" s="32"/>
      <x:c r="B447" s="34"/>
      <x:c r="C447" s="32"/>
      <x:c r="D447" s="40"/>
      <x:c r="E447" s="32"/>
      <x:c r="F447" s="32"/>
      <x:c r="G447" s="24" t="str">
        <x:f>IF(COUNTA(A447:F447)=0,"",IF(OR(A447="",B447="",C447="",D447="",E447=""),"Completar campos",IF(OR(NOT(ISNUMBER(B447)),NOT(ISNUMBER(D447))),"Revisar data/valor",IF(B447&lt;&gt;INT(B447),"Remover horário",IF(D447&lt;0,"Valor negativo",IF(COUNTIF($A$8:$A$1007,A447)&gt;1,"ID duplicado",IF(AND(E447&lt;&gt;"Confirmada",E447&lt;&gt;"Pendente",E447&lt;&gt;"Cancelada"),"Status inválido","")))))))</x:f>
      </x:c>
    </x:row>
    <x:row r="448" ht="22" customHeight="1">
      <x:c r="A448" s="32"/>
      <x:c r="B448" s="34"/>
      <x:c r="C448" s="32"/>
      <x:c r="D448" s="40"/>
      <x:c r="E448" s="32"/>
      <x:c r="F448" s="32"/>
      <x:c r="G448" s="24" t="str">
        <x:f>IF(COUNTA(A448:F448)=0,"",IF(OR(A448="",B448="",C448="",D448="",E448=""),"Completar campos",IF(OR(NOT(ISNUMBER(B448)),NOT(ISNUMBER(D448))),"Revisar data/valor",IF(B448&lt;&gt;INT(B448),"Remover horário",IF(D448&lt;0,"Valor negativo",IF(COUNTIF($A$8:$A$1007,A448)&gt;1,"ID duplicado",IF(AND(E448&lt;&gt;"Confirmada",E448&lt;&gt;"Pendente",E448&lt;&gt;"Cancelada"),"Status inválido","")))))))</x:f>
      </x:c>
    </x:row>
    <x:row r="449" ht="22" customHeight="1">
      <x:c r="A449" s="32"/>
      <x:c r="B449" s="34"/>
      <x:c r="C449" s="32"/>
      <x:c r="D449" s="40"/>
      <x:c r="E449" s="32"/>
      <x:c r="F449" s="32"/>
      <x:c r="G449" s="24" t="str">
        <x:f>IF(COUNTA(A449:F449)=0,"",IF(OR(A449="",B449="",C449="",D449="",E449=""),"Completar campos",IF(OR(NOT(ISNUMBER(B449)),NOT(ISNUMBER(D449))),"Revisar data/valor",IF(B449&lt;&gt;INT(B449),"Remover horário",IF(D449&lt;0,"Valor negativo",IF(COUNTIF($A$8:$A$1007,A449)&gt;1,"ID duplicado",IF(AND(E449&lt;&gt;"Confirmada",E449&lt;&gt;"Pendente",E449&lt;&gt;"Cancelada"),"Status inválido","")))))))</x:f>
      </x:c>
    </x:row>
    <x:row r="450" ht="22" customHeight="1">
      <x:c r="A450" s="32"/>
      <x:c r="B450" s="34"/>
      <x:c r="C450" s="32"/>
      <x:c r="D450" s="40"/>
      <x:c r="E450" s="32"/>
      <x:c r="F450" s="32"/>
      <x:c r="G450" s="24" t="str">
        <x:f>IF(COUNTA(A450:F450)=0,"",IF(OR(A450="",B450="",C450="",D450="",E450=""),"Completar campos",IF(OR(NOT(ISNUMBER(B450)),NOT(ISNUMBER(D450))),"Revisar data/valor",IF(B450&lt;&gt;INT(B450),"Remover horário",IF(D450&lt;0,"Valor negativo",IF(COUNTIF($A$8:$A$1007,A450)&gt;1,"ID duplicado",IF(AND(E450&lt;&gt;"Confirmada",E450&lt;&gt;"Pendente",E450&lt;&gt;"Cancelada"),"Status inválido","")))))))</x:f>
      </x:c>
    </x:row>
    <x:row r="451" ht="22" customHeight="1">
      <x:c r="A451" s="32"/>
      <x:c r="B451" s="34"/>
      <x:c r="C451" s="32"/>
      <x:c r="D451" s="40"/>
      <x:c r="E451" s="32"/>
      <x:c r="F451" s="32"/>
      <x:c r="G451" s="24" t="str">
        <x:f>IF(COUNTA(A451:F451)=0,"",IF(OR(A451="",B451="",C451="",D451="",E451=""),"Completar campos",IF(OR(NOT(ISNUMBER(B451)),NOT(ISNUMBER(D451))),"Revisar data/valor",IF(B451&lt;&gt;INT(B451),"Remover horário",IF(D451&lt;0,"Valor negativo",IF(COUNTIF($A$8:$A$1007,A451)&gt;1,"ID duplicado",IF(AND(E451&lt;&gt;"Confirmada",E451&lt;&gt;"Pendente",E451&lt;&gt;"Cancelada"),"Status inválido","")))))))</x:f>
      </x:c>
    </x:row>
    <x:row r="452" ht="22" customHeight="1">
      <x:c r="A452" s="32"/>
      <x:c r="B452" s="34"/>
      <x:c r="C452" s="32"/>
      <x:c r="D452" s="40"/>
      <x:c r="E452" s="32"/>
      <x:c r="F452" s="32"/>
      <x:c r="G452" s="24" t="str">
        <x:f>IF(COUNTA(A452:F452)=0,"",IF(OR(A452="",B452="",C452="",D452="",E452=""),"Completar campos",IF(OR(NOT(ISNUMBER(B452)),NOT(ISNUMBER(D452))),"Revisar data/valor",IF(B452&lt;&gt;INT(B452),"Remover horário",IF(D452&lt;0,"Valor negativo",IF(COUNTIF($A$8:$A$1007,A452)&gt;1,"ID duplicado",IF(AND(E452&lt;&gt;"Confirmada",E452&lt;&gt;"Pendente",E452&lt;&gt;"Cancelada"),"Status inválido","")))))))</x:f>
      </x:c>
    </x:row>
    <x:row r="453" ht="22" customHeight="1">
      <x:c r="A453" s="32"/>
      <x:c r="B453" s="34"/>
      <x:c r="C453" s="32"/>
      <x:c r="D453" s="40"/>
      <x:c r="E453" s="32"/>
      <x:c r="F453" s="32"/>
      <x:c r="G453" s="24" t="str">
        <x:f>IF(COUNTA(A453:F453)=0,"",IF(OR(A453="",B453="",C453="",D453="",E453=""),"Completar campos",IF(OR(NOT(ISNUMBER(B453)),NOT(ISNUMBER(D453))),"Revisar data/valor",IF(B453&lt;&gt;INT(B453),"Remover horário",IF(D453&lt;0,"Valor negativo",IF(COUNTIF($A$8:$A$1007,A453)&gt;1,"ID duplicado",IF(AND(E453&lt;&gt;"Confirmada",E453&lt;&gt;"Pendente",E453&lt;&gt;"Cancelada"),"Status inválido","")))))))</x:f>
      </x:c>
    </x:row>
    <x:row r="454" ht="22" customHeight="1">
      <x:c r="A454" s="32"/>
      <x:c r="B454" s="34"/>
      <x:c r="C454" s="32"/>
      <x:c r="D454" s="40"/>
      <x:c r="E454" s="32"/>
      <x:c r="F454" s="32"/>
      <x:c r="G454" s="24" t="str">
        <x:f>IF(COUNTA(A454:F454)=0,"",IF(OR(A454="",B454="",C454="",D454="",E454=""),"Completar campos",IF(OR(NOT(ISNUMBER(B454)),NOT(ISNUMBER(D454))),"Revisar data/valor",IF(B454&lt;&gt;INT(B454),"Remover horário",IF(D454&lt;0,"Valor negativo",IF(COUNTIF($A$8:$A$1007,A454)&gt;1,"ID duplicado",IF(AND(E454&lt;&gt;"Confirmada",E454&lt;&gt;"Pendente",E454&lt;&gt;"Cancelada"),"Status inválido","")))))))</x:f>
      </x:c>
    </x:row>
    <x:row r="455" ht="22" customHeight="1">
      <x:c r="A455" s="32"/>
      <x:c r="B455" s="34"/>
      <x:c r="C455" s="32"/>
      <x:c r="D455" s="40"/>
      <x:c r="E455" s="32"/>
      <x:c r="F455" s="32"/>
      <x:c r="G455" s="24" t="str">
        <x:f>IF(COUNTA(A455:F455)=0,"",IF(OR(A455="",B455="",C455="",D455="",E455=""),"Completar campos",IF(OR(NOT(ISNUMBER(B455)),NOT(ISNUMBER(D455))),"Revisar data/valor",IF(B455&lt;&gt;INT(B455),"Remover horário",IF(D455&lt;0,"Valor negativo",IF(COUNTIF($A$8:$A$1007,A455)&gt;1,"ID duplicado",IF(AND(E455&lt;&gt;"Confirmada",E455&lt;&gt;"Pendente",E455&lt;&gt;"Cancelada"),"Status inválido","")))))))</x:f>
      </x:c>
    </x:row>
    <x:row r="456" ht="22" customHeight="1">
      <x:c r="A456" s="32"/>
      <x:c r="B456" s="34"/>
      <x:c r="C456" s="32"/>
      <x:c r="D456" s="40"/>
      <x:c r="E456" s="32"/>
      <x:c r="F456" s="32"/>
      <x:c r="G456" s="24" t="str">
        <x:f>IF(COUNTA(A456:F456)=0,"",IF(OR(A456="",B456="",C456="",D456="",E456=""),"Completar campos",IF(OR(NOT(ISNUMBER(B456)),NOT(ISNUMBER(D456))),"Revisar data/valor",IF(B456&lt;&gt;INT(B456),"Remover horário",IF(D456&lt;0,"Valor negativo",IF(COUNTIF($A$8:$A$1007,A456)&gt;1,"ID duplicado",IF(AND(E456&lt;&gt;"Confirmada",E456&lt;&gt;"Pendente",E456&lt;&gt;"Cancelada"),"Status inválido","")))))))</x:f>
      </x:c>
    </x:row>
    <x:row r="457" ht="22" customHeight="1">
      <x:c r="A457" s="32"/>
      <x:c r="B457" s="34"/>
      <x:c r="C457" s="32"/>
      <x:c r="D457" s="40"/>
      <x:c r="E457" s="32"/>
      <x:c r="F457" s="32"/>
      <x:c r="G457" s="24" t="str">
        <x:f>IF(COUNTA(A457:F457)=0,"",IF(OR(A457="",B457="",C457="",D457="",E457=""),"Completar campos",IF(OR(NOT(ISNUMBER(B457)),NOT(ISNUMBER(D457))),"Revisar data/valor",IF(B457&lt;&gt;INT(B457),"Remover horário",IF(D457&lt;0,"Valor negativo",IF(COUNTIF($A$8:$A$1007,A457)&gt;1,"ID duplicado",IF(AND(E457&lt;&gt;"Confirmada",E457&lt;&gt;"Pendente",E457&lt;&gt;"Cancelada"),"Status inválido","")))))))</x:f>
      </x:c>
    </x:row>
    <x:row r="458" ht="22" customHeight="1">
      <x:c r="A458" s="32"/>
      <x:c r="B458" s="34"/>
      <x:c r="C458" s="32"/>
      <x:c r="D458" s="40"/>
      <x:c r="E458" s="32"/>
      <x:c r="F458" s="32"/>
      <x:c r="G458" s="24" t="str">
        <x:f>IF(COUNTA(A458:F458)=0,"",IF(OR(A458="",B458="",C458="",D458="",E458=""),"Completar campos",IF(OR(NOT(ISNUMBER(B458)),NOT(ISNUMBER(D458))),"Revisar data/valor",IF(B458&lt;&gt;INT(B458),"Remover horário",IF(D458&lt;0,"Valor negativo",IF(COUNTIF($A$8:$A$1007,A458)&gt;1,"ID duplicado",IF(AND(E458&lt;&gt;"Confirmada",E458&lt;&gt;"Pendente",E458&lt;&gt;"Cancelada"),"Status inválido","")))))))</x:f>
      </x:c>
    </x:row>
    <x:row r="459" ht="22" customHeight="1">
      <x:c r="A459" s="32"/>
      <x:c r="B459" s="34"/>
      <x:c r="C459" s="32"/>
      <x:c r="D459" s="40"/>
      <x:c r="E459" s="32"/>
      <x:c r="F459" s="32"/>
      <x:c r="G459" s="24" t="str">
        <x:f>IF(COUNTA(A459:F459)=0,"",IF(OR(A459="",B459="",C459="",D459="",E459=""),"Completar campos",IF(OR(NOT(ISNUMBER(B459)),NOT(ISNUMBER(D459))),"Revisar data/valor",IF(B459&lt;&gt;INT(B459),"Remover horário",IF(D459&lt;0,"Valor negativo",IF(COUNTIF($A$8:$A$1007,A459)&gt;1,"ID duplicado",IF(AND(E459&lt;&gt;"Confirmada",E459&lt;&gt;"Pendente",E459&lt;&gt;"Cancelada"),"Status inválido","")))))))</x:f>
      </x:c>
    </x:row>
    <x:row r="460" ht="22" customHeight="1">
      <x:c r="A460" s="32"/>
      <x:c r="B460" s="34"/>
      <x:c r="C460" s="32"/>
      <x:c r="D460" s="40"/>
      <x:c r="E460" s="32"/>
      <x:c r="F460" s="32"/>
      <x:c r="G460" s="24" t="str">
        <x:f>IF(COUNTA(A460:F460)=0,"",IF(OR(A460="",B460="",C460="",D460="",E460=""),"Completar campos",IF(OR(NOT(ISNUMBER(B460)),NOT(ISNUMBER(D460))),"Revisar data/valor",IF(B460&lt;&gt;INT(B460),"Remover horário",IF(D460&lt;0,"Valor negativo",IF(COUNTIF($A$8:$A$1007,A460)&gt;1,"ID duplicado",IF(AND(E460&lt;&gt;"Confirmada",E460&lt;&gt;"Pendente",E460&lt;&gt;"Cancelada"),"Status inválido","")))))))</x:f>
      </x:c>
    </x:row>
    <x:row r="461" ht="22" customHeight="1">
      <x:c r="A461" s="32"/>
      <x:c r="B461" s="34"/>
      <x:c r="C461" s="32"/>
      <x:c r="D461" s="40"/>
      <x:c r="E461" s="32"/>
      <x:c r="F461" s="32"/>
      <x:c r="G461" s="24" t="str">
        <x:f>IF(COUNTA(A461:F461)=0,"",IF(OR(A461="",B461="",C461="",D461="",E461=""),"Completar campos",IF(OR(NOT(ISNUMBER(B461)),NOT(ISNUMBER(D461))),"Revisar data/valor",IF(B461&lt;&gt;INT(B461),"Remover horário",IF(D461&lt;0,"Valor negativo",IF(COUNTIF($A$8:$A$1007,A461)&gt;1,"ID duplicado",IF(AND(E461&lt;&gt;"Confirmada",E461&lt;&gt;"Pendente",E461&lt;&gt;"Cancelada"),"Status inválido","")))))))</x:f>
      </x:c>
    </x:row>
    <x:row r="462" ht="22" customHeight="1">
      <x:c r="A462" s="32"/>
      <x:c r="B462" s="34"/>
      <x:c r="C462" s="32"/>
      <x:c r="D462" s="40"/>
      <x:c r="E462" s="32"/>
      <x:c r="F462" s="32"/>
      <x:c r="G462" s="24" t="str">
        <x:f>IF(COUNTA(A462:F462)=0,"",IF(OR(A462="",B462="",C462="",D462="",E462=""),"Completar campos",IF(OR(NOT(ISNUMBER(B462)),NOT(ISNUMBER(D462))),"Revisar data/valor",IF(B462&lt;&gt;INT(B462),"Remover horário",IF(D462&lt;0,"Valor negativo",IF(COUNTIF($A$8:$A$1007,A462)&gt;1,"ID duplicado",IF(AND(E462&lt;&gt;"Confirmada",E462&lt;&gt;"Pendente",E462&lt;&gt;"Cancelada"),"Status inválido","")))))))</x:f>
      </x:c>
    </x:row>
    <x:row r="463" ht="22" customHeight="1">
      <x:c r="A463" s="32"/>
      <x:c r="B463" s="34"/>
      <x:c r="C463" s="32"/>
      <x:c r="D463" s="40"/>
      <x:c r="E463" s="32"/>
      <x:c r="F463" s="32"/>
      <x:c r="G463" s="24" t="str">
        <x:f>IF(COUNTA(A463:F463)=0,"",IF(OR(A463="",B463="",C463="",D463="",E463=""),"Completar campos",IF(OR(NOT(ISNUMBER(B463)),NOT(ISNUMBER(D463))),"Revisar data/valor",IF(B463&lt;&gt;INT(B463),"Remover horário",IF(D463&lt;0,"Valor negativo",IF(COUNTIF($A$8:$A$1007,A463)&gt;1,"ID duplicado",IF(AND(E463&lt;&gt;"Confirmada",E463&lt;&gt;"Pendente",E463&lt;&gt;"Cancelada"),"Status inválido","")))))))</x:f>
      </x:c>
    </x:row>
    <x:row r="464" ht="22" customHeight="1">
      <x:c r="A464" s="32"/>
      <x:c r="B464" s="34"/>
      <x:c r="C464" s="32"/>
      <x:c r="D464" s="40"/>
      <x:c r="E464" s="32"/>
      <x:c r="F464" s="32"/>
      <x:c r="G464" s="24" t="str">
        <x:f>IF(COUNTA(A464:F464)=0,"",IF(OR(A464="",B464="",C464="",D464="",E464=""),"Completar campos",IF(OR(NOT(ISNUMBER(B464)),NOT(ISNUMBER(D464))),"Revisar data/valor",IF(B464&lt;&gt;INT(B464),"Remover horário",IF(D464&lt;0,"Valor negativo",IF(COUNTIF($A$8:$A$1007,A464)&gt;1,"ID duplicado",IF(AND(E464&lt;&gt;"Confirmada",E464&lt;&gt;"Pendente",E464&lt;&gt;"Cancelada"),"Status inválido","")))))))</x:f>
      </x:c>
    </x:row>
    <x:row r="465" ht="22" customHeight="1">
      <x:c r="A465" s="32"/>
      <x:c r="B465" s="34"/>
      <x:c r="C465" s="32"/>
      <x:c r="D465" s="40"/>
      <x:c r="E465" s="32"/>
      <x:c r="F465" s="32"/>
      <x:c r="G465" s="24" t="str">
        <x:f>IF(COUNTA(A465:F465)=0,"",IF(OR(A465="",B465="",C465="",D465="",E465=""),"Completar campos",IF(OR(NOT(ISNUMBER(B465)),NOT(ISNUMBER(D465))),"Revisar data/valor",IF(B465&lt;&gt;INT(B465),"Remover horário",IF(D465&lt;0,"Valor negativo",IF(COUNTIF($A$8:$A$1007,A465)&gt;1,"ID duplicado",IF(AND(E465&lt;&gt;"Confirmada",E465&lt;&gt;"Pendente",E465&lt;&gt;"Cancelada"),"Status inválido","")))))))</x:f>
      </x:c>
    </x:row>
    <x:row r="466" ht="22" customHeight="1">
      <x:c r="A466" s="32"/>
      <x:c r="B466" s="34"/>
      <x:c r="C466" s="32"/>
      <x:c r="D466" s="40"/>
      <x:c r="E466" s="32"/>
      <x:c r="F466" s="32"/>
      <x:c r="G466" s="24" t="str">
        <x:f>IF(COUNTA(A466:F466)=0,"",IF(OR(A466="",B466="",C466="",D466="",E466=""),"Completar campos",IF(OR(NOT(ISNUMBER(B466)),NOT(ISNUMBER(D466))),"Revisar data/valor",IF(B466&lt;&gt;INT(B466),"Remover horário",IF(D466&lt;0,"Valor negativo",IF(COUNTIF($A$8:$A$1007,A466)&gt;1,"ID duplicado",IF(AND(E466&lt;&gt;"Confirmada",E466&lt;&gt;"Pendente",E466&lt;&gt;"Cancelada"),"Status inválido","")))))))</x:f>
      </x:c>
    </x:row>
    <x:row r="467" ht="22" customHeight="1">
      <x:c r="A467" s="32"/>
      <x:c r="B467" s="34"/>
      <x:c r="C467" s="32"/>
      <x:c r="D467" s="40"/>
      <x:c r="E467" s="32"/>
      <x:c r="F467" s="32"/>
      <x:c r="G467" s="24" t="str">
        <x:f>IF(COUNTA(A467:F467)=0,"",IF(OR(A467="",B467="",C467="",D467="",E467=""),"Completar campos",IF(OR(NOT(ISNUMBER(B467)),NOT(ISNUMBER(D467))),"Revisar data/valor",IF(B467&lt;&gt;INT(B467),"Remover horário",IF(D467&lt;0,"Valor negativo",IF(COUNTIF($A$8:$A$1007,A467)&gt;1,"ID duplicado",IF(AND(E467&lt;&gt;"Confirmada",E467&lt;&gt;"Pendente",E467&lt;&gt;"Cancelada"),"Status inválido","")))))))</x:f>
      </x:c>
    </x:row>
    <x:row r="468" ht="22" customHeight="1">
      <x:c r="A468" s="32"/>
      <x:c r="B468" s="34"/>
      <x:c r="C468" s="32"/>
      <x:c r="D468" s="40"/>
      <x:c r="E468" s="32"/>
      <x:c r="F468" s="32"/>
      <x:c r="G468" s="24" t="str">
        <x:f>IF(COUNTA(A468:F468)=0,"",IF(OR(A468="",B468="",C468="",D468="",E468=""),"Completar campos",IF(OR(NOT(ISNUMBER(B468)),NOT(ISNUMBER(D468))),"Revisar data/valor",IF(B468&lt;&gt;INT(B468),"Remover horário",IF(D468&lt;0,"Valor negativo",IF(COUNTIF($A$8:$A$1007,A468)&gt;1,"ID duplicado",IF(AND(E468&lt;&gt;"Confirmada",E468&lt;&gt;"Pendente",E468&lt;&gt;"Cancelada"),"Status inválido","")))))))</x:f>
      </x:c>
    </x:row>
    <x:row r="469" ht="22" customHeight="1">
      <x:c r="A469" s="32"/>
      <x:c r="B469" s="34"/>
      <x:c r="C469" s="32"/>
      <x:c r="D469" s="40"/>
      <x:c r="E469" s="32"/>
      <x:c r="F469" s="32"/>
      <x:c r="G469" s="24" t="str">
        <x:f>IF(COUNTA(A469:F469)=0,"",IF(OR(A469="",B469="",C469="",D469="",E469=""),"Completar campos",IF(OR(NOT(ISNUMBER(B469)),NOT(ISNUMBER(D469))),"Revisar data/valor",IF(B469&lt;&gt;INT(B469),"Remover horário",IF(D469&lt;0,"Valor negativo",IF(COUNTIF($A$8:$A$1007,A469)&gt;1,"ID duplicado",IF(AND(E469&lt;&gt;"Confirmada",E469&lt;&gt;"Pendente",E469&lt;&gt;"Cancelada"),"Status inválido","")))))))</x:f>
      </x:c>
    </x:row>
    <x:row r="470" ht="22" customHeight="1">
      <x:c r="A470" s="32"/>
      <x:c r="B470" s="34"/>
      <x:c r="C470" s="32"/>
      <x:c r="D470" s="40"/>
      <x:c r="E470" s="32"/>
      <x:c r="F470" s="32"/>
      <x:c r="G470" s="24" t="str">
        <x:f>IF(COUNTA(A470:F470)=0,"",IF(OR(A470="",B470="",C470="",D470="",E470=""),"Completar campos",IF(OR(NOT(ISNUMBER(B470)),NOT(ISNUMBER(D470))),"Revisar data/valor",IF(B470&lt;&gt;INT(B470),"Remover horário",IF(D470&lt;0,"Valor negativo",IF(COUNTIF($A$8:$A$1007,A470)&gt;1,"ID duplicado",IF(AND(E470&lt;&gt;"Confirmada",E470&lt;&gt;"Pendente",E470&lt;&gt;"Cancelada"),"Status inválido","")))))))</x:f>
      </x:c>
    </x:row>
    <x:row r="471" ht="22" customHeight="1">
      <x:c r="A471" s="32"/>
      <x:c r="B471" s="34"/>
      <x:c r="C471" s="32"/>
      <x:c r="D471" s="40"/>
      <x:c r="E471" s="32"/>
      <x:c r="F471" s="32"/>
      <x:c r="G471" s="24" t="str">
        <x:f>IF(COUNTA(A471:F471)=0,"",IF(OR(A471="",B471="",C471="",D471="",E471=""),"Completar campos",IF(OR(NOT(ISNUMBER(B471)),NOT(ISNUMBER(D471))),"Revisar data/valor",IF(B471&lt;&gt;INT(B471),"Remover horário",IF(D471&lt;0,"Valor negativo",IF(COUNTIF($A$8:$A$1007,A471)&gt;1,"ID duplicado",IF(AND(E471&lt;&gt;"Confirmada",E471&lt;&gt;"Pendente",E471&lt;&gt;"Cancelada"),"Status inválido","")))))))</x:f>
      </x:c>
    </x:row>
    <x:row r="472" ht="22" customHeight="1">
      <x:c r="A472" s="32"/>
      <x:c r="B472" s="34"/>
      <x:c r="C472" s="32"/>
      <x:c r="D472" s="40"/>
      <x:c r="E472" s="32"/>
      <x:c r="F472" s="32"/>
      <x:c r="G472" s="24" t="str">
        <x:f>IF(COUNTA(A472:F472)=0,"",IF(OR(A472="",B472="",C472="",D472="",E472=""),"Completar campos",IF(OR(NOT(ISNUMBER(B472)),NOT(ISNUMBER(D472))),"Revisar data/valor",IF(B472&lt;&gt;INT(B472),"Remover horário",IF(D472&lt;0,"Valor negativo",IF(COUNTIF($A$8:$A$1007,A472)&gt;1,"ID duplicado",IF(AND(E472&lt;&gt;"Confirmada",E472&lt;&gt;"Pendente",E472&lt;&gt;"Cancelada"),"Status inválido","")))))))</x:f>
      </x:c>
    </x:row>
    <x:row r="473" ht="22" customHeight="1">
      <x:c r="A473" s="32"/>
      <x:c r="B473" s="34"/>
      <x:c r="C473" s="32"/>
      <x:c r="D473" s="40"/>
      <x:c r="E473" s="32"/>
      <x:c r="F473" s="32"/>
      <x:c r="G473" s="24" t="str">
        <x:f>IF(COUNTA(A473:F473)=0,"",IF(OR(A473="",B473="",C473="",D473="",E473=""),"Completar campos",IF(OR(NOT(ISNUMBER(B473)),NOT(ISNUMBER(D473))),"Revisar data/valor",IF(B473&lt;&gt;INT(B473),"Remover horário",IF(D473&lt;0,"Valor negativo",IF(COUNTIF($A$8:$A$1007,A473)&gt;1,"ID duplicado",IF(AND(E473&lt;&gt;"Confirmada",E473&lt;&gt;"Pendente",E473&lt;&gt;"Cancelada"),"Status inválido","")))))))</x:f>
      </x:c>
    </x:row>
    <x:row r="474" ht="22" customHeight="1">
      <x:c r="A474" s="32"/>
      <x:c r="B474" s="34"/>
      <x:c r="C474" s="32"/>
      <x:c r="D474" s="40"/>
      <x:c r="E474" s="32"/>
      <x:c r="F474" s="32"/>
      <x:c r="G474" s="24" t="str">
        <x:f>IF(COUNTA(A474:F474)=0,"",IF(OR(A474="",B474="",C474="",D474="",E474=""),"Completar campos",IF(OR(NOT(ISNUMBER(B474)),NOT(ISNUMBER(D474))),"Revisar data/valor",IF(B474&lt;&gt;INT(B474),"Remover horário",IF(D474&lt;0,"Valor negativo",IF(COUNTIF($A$8:$A$1007,A474)&gt;1,"ID duplicado",IF(AND(E474&lt;&gt;"Confirmada",E474&lt;&gt;"Pendente",E474&lt;&gt;"Cancelada"),"Status inválido","")))))))</x:f>
      </x:c>
    </x:row>
    <x:row r="475" ht="22" customHeight="1">
      <x:c r="A475" s="32"/>
      <x:c r="B475" s="34"/>
      <x:c r="C475" s="32"/>
      <x:c r="D475" s="40"/>
      <x:c r="E475" s="32"/>
      <x:c r="F475" s="32"/>
      <x:c r="G475" s="24" t="str">
        <x:f>IF(COUNTA(A475:F475)=0,"",IF(OR(A475="",B475="",C475="",D475="",E475=""),"Completar campos",IF(OR(NOT(ISNUMBER(B475)),NOT(ISNUMBER(D475))),"Revisar data/valor",IF(B475&lt;&gt;INT(B475),"Remover horário",IF(D475&lt;0,"Valor negativo",IF(COUNTIF($A$8:$A$1007,A475)&gt;1,"ID duplicado",IF(AND(E475&lt;&gt;"Confirmada",E475&lt;&gt;"Pendente",E475&lt;&gt;"Cancelada"),"Status inválido","")))))))</x:f>
      </x:c>
    </x:row>
    <x:row r="476" ht="22" customHeight="1">
      <x:c r="A476" s="32"/>
      <x:c r="B476" s="34"/>
      <x:c r="C476" s="32"/>
      <x:c r="D476" s="40"/>
      <x:c r="E476" s="32"/>
      <x:c r="F476" s="32"/>
      <x:c r="G476" s="24" t="str">
        <x:f>IF(COUNTA(A476:F476)=0,"",IF(OR(A476="",B476="",C476="",D476="",E476=""),"Completar campos",IF(OR(NOT(ISNUMBER(B476)),NOT(ISNUMBER(D476))),"Revisar data/valor",IF(B476&lt;&gt;INT(B476),"Remover horário",IF(D476&lt;0,"Valor negativo",IF(COUNTIF($A$8:$A$1007,A476)&gt;1,"ID duplicado",IF(AND(E476&lt;&gt;"Confirmada",E476&lt;&gt;"Pendente",E476&lt;&gt;"Cancelada"),"Status inválido","")))))))</x:f>
      </x:c>
    </x:row>
    <x:row r="477" ht="22" customHeight="1">
      <x:c r="A477" s="32"/>
      <x:c r="B477" s="34"/>
      <x:c r="C477" s="32"/>
      <x:c r="D477" s="40"/>
      <x:c r="E477" s="32"/>
      <x:c r="F477" s="32"/>
      <x:c r="G477" s="24" t="str">
        <x:f>IF(COUNTA(A477:F477)=0,"",IF(OR(A477="",B477="",C477="",D477="",E477=""),"Completar campos",IF(OR(NOT(ISNUMBER(B477)),NOT(ISNUMBER(D477))),"Revisar data/valor",IF(B477&lt;&gt;INT(B477),"Remover horário",IF(D477&lt;0,"Valor negativo",IF(COUNTIF($A$8:$A$1007,A477)&gt;1,"ID duplicado",IF(AND(E477&lt;&gt;"Confirmada",E477&lt;&gt;"Pendente",E477&lt;&gt;"Cancelada"),"Status inválido","")))))))</x:f>
      </x:c>
    </x:row>
    <x:row r="478" ht="22" customHeight="1">
      <x:c r="A478" s="32"/>
      <x:c r="B478" s="34"/>
      <x:c r="C478" s="32"/>
      <x:c r="D478" s="40"/>
      <x:c r="E478" s="32"/>
      <x:c r="F478" s="32"/>
      <x:c r="G478" s="24" t="str">
        <x:f>IF(COUNTA(A478:F478)=0,"",IF(OR(A478="",B478="",C478="",D478="",E478=""),"Completar campos",IF(OR(NOT(ISNUMBER(B478)),NOT(ISNUMBER(D478))),"Revisar data/valor",IF(B478&lt;&gt;INT(B478),"Remover horário",IF(D478&lt;0,"Valor negativo",IF(COUNTIF($A$8:$A$1007,A478)&gt;1,"ID duplicado",IF(AND(E478&lt;&gt;"Confirmada",E478&lt;&gt;"Pendente",E478&lt;&gt;"Cancelada"),"Status inválido","")))))))</x:f>
      </x:c>
    </x:row>
    <x:row r="479" ht="22" customHeight="1">
      <x:c r="A479" s="32"/>
      <x:c r="B479" s="34"/>
      <x:c r="C479" s="32"/>
      <x:c r="D479" s="40"/>
      <x:c r="E479" s="32"/>
      <x:c r="F479" s="32"/>
      <x:c r="G479" s="24" t="str">
        <x:f>IF(COUNTA(A479:F479)=0,"",IF(OR(A479="",B479="",C479="",D479="",E479=""),"Completar campos",IF(OR(NOT(ISNUMBER(B479)),NOT(ISNUMBER(D479))),"Revisar data/valor",IF(B479&lt;&gt;INT(B479),"Remover horário",IF(D479&lt;0,"Valor negativo",IF(COUNTIF($A$8:$A$1007,A479)&gt;1,"ID duplicado",IF(AND(E479&lt;&gt;"Confirmada",E479&lt;&gt;"Pendente",E479&lt;&gt;"Cancelada"),"Status inválido","")))))))</x:f>
      </x:c>
    </x:row>
    <x:row r="480" ht="22" customHeight="1">
      <x:c r="A480" s="32"/>
      <x:c r="B480" s="34"/>
      <x:c r="C480" s="32"/>
      <x:c r="D480" s="40"/>
      <x:c r="E480" s="32"/>
      <x:c r="F480" s="32"/>
      <x:c r="G480" s="24" t="str">
        <x:f>IF(COUNTA(A480:F480)=0,"",IF(OR(A480="",B480="",C480="",D480="",E480=""),"Completar campos",IF(OR(NOT(ISNUMBER(B480)),NOT(ISNUMBER(D480))),"Revisar data/valor",IF(B480&lt;&gt;INT(B480),"Remover horário",IF(D480&lt;0,"Valor negativo",IF(COUNTIF($A$8:$A$1007,A480)&gt;1,"ID duplicado",IF(AND(E480&lt;&gt;"Confirmada",E480&lt;&gt;"Pendente",E480&lt;&gt;"Cancelada"),"Status inválido","")))))))</x:f>
      </x:c>
    </x:row>
    <x:row r="481" ht="22" customHeight="1">
      <x:c r="A481" s="32"/>
      <x:c r="B481" s="34"/>
      <x:c r="C481" s="32"/>
      <x:c r="D481" s="40"/>
      <x:c r="E481" s="32"/>
      <x:c r="F481" s="32"/>
      <x:c r="G481" s="24" t="str">
        <x:f>IF(COUNTA(A481:F481)=0,"",IF(OR(A481="",B481="",C481="",D481="",E481=""),"Completar campos",IF(OR(NOT(ISNUMBER(B481)),NOT(ISNUMBER(D481))),"Revisar data/valor",IF(B481&lt;&gt;INT(B481),"Remover horário",IF(D481&lt;0,"Valor negativo",IF(COUNTIF($A$8:$A$1007,A481)&gt;1,"ID duplicado",IF(AND(E481&lt;&gt;"Confirmada",E481&lt;&gt;"Pendente",E481&lt;&gt;"Cancelada"),"Status inválido","")))))))</x:f>
      </x:c>
    </x:row>
    <x:row r="482" ht="22" customHeight="1">
      <x:c r="A482" s="32"/>
      <x:c r="B482" s="34"/>
      <x:c r="C482" s="32"/>
      <x:c r="D482" s="40"/>
      <x:c r="E482" s="32"/>
      <x:c r="F482" s="32"/>
      <x:c r="G482" s="24" t="str">
        <x:f>IF(COUNTA(A482:F482)=0,"",IF(OR(A482="",B482="",C482="",D482="",E482=""),"Completar campos",IF(OR(NOT(ISNUMBER(B482)),NOT(ISNUMBER(D482))),"Revisar data/valor",IF(B482&lt;&gt;INT(B482),"Remover horário",IF(D482&lt;0,"Valor negativo",IF(COUNTIF($A$8:$A$1007,A482)&gt;1,"ID duplicado",IF(AND(E482&lt;&gt;"Confirmada",E482&lt;&gt;"Pendente",E482&lt;&gt;"Cancelada"),"Status inválido","")))))))</x:f>
      </x:c>
    </x:row>
    <x:row r="483" ht="22" customHeight="1">
      <x:c r="A483" s="32"/>
      <x:c r="B483" s="34"/>
      <x:c r="C483" s="32"/>
      <x:c r="D483" s="40"/>
      <x:c r="E483" s="32"/>
      <x:c r="F483" s="32"/>
      <x:c r="G483" s="24" t="str">
        <x:f>IF(COUNTA(A483:F483)=0,"",IF(OR(A483="",B483="",C483="",D483="",E483=""),"Completar campos",IF(OR(NOT(ISNUMBER(B483)),NOT(ISNUMBER(D483))),"Revisar data/valor",IF(B483&lt;&gt;INT(B483),"Remover horário",IF(D483&lt;0,"Valor negativo",IF(COUNTIF($A$8:$A$1007,A483)&gt;1,"ID duplicado",IF(AND(E483&lt;&gt;"Confirmada",E483&lt;&gt;"Pendente",E483&lt;&gt;"Cancelada"),"Status inválido","")))))))</x:f>
      </x:c>
    </x:row>
    <x:row r="484" ht="22" customHeight="1">
      <x:c r="A484" s="32"/>
      <x:c r="B484" s="34"/>
      <x:c r="C484" s="32"/>
      <x:c r="D484" s="40"/>
      <x:c r="E484" s="32"/>
      <x:c r="F484" s="32"/>
      <x:c r="G484" s="24" t="str">
        <x:f>IF(COUNTA(A484:F484)=0,"",IF(OR(A484="",B484="",C484="",D484="",E484=""),"Completar campos",IF(OR(NOT(ISNUMBER(B484)),NOT(ISNUMBER(D484))),"Revisar data/valor",IF(B484&lt;&gt;INT(B484),"Remover horário",IF(D484&lt;0,"Valor negativo",IF(COUNTIF($A$8:$A$1007,A484)&gt;1,"ID duplicado",IF(AND(E484&lt;&gt;"Confirmada",E484&lt;&gt;"Pendente",E484&lt;&gt;"Cancelada"),"Status inválido","")))))))</x:f>
      </x:c>
    </x:row>
    <x:row r="485" ht="22" customHeight="1">
      <x:c r="A485" s="32"/>
      <x:c r="B485" s="34"/>
      <x:c r="C485" s="32"/>
      <x:c r="D485" s="40"/>
      <x:c r="E485" s="32"/>
      <x:c r="F485" s="32"/>
      <x:c r="G485" s="24" t="str">
        <x:f>IF(COUNTA(A485:F485)=0,"",IF(OR(A485="",B485="",C485="",D485="",E485=""),"Completar campos",IF(OR(NOT(ISNUMBER(B485)),NOT(ISNUMBER(D485))),"Revisar data/valor",IF(B485&lt;&gt;INT(B485),"Remover horário",IF(D485&lt;0,"Valor negativo",IF(COUNTIF($A$8:$A$1007,A485)&gt;1,"ID duplicado",IF(AND(E485&lt;&gt;"Confirmada",E485&lt;&gt;"Pendente",E485&lt;&gt;"Cancelada"),"Status inválido","")))))))</x:f>
      </x:c>
    </x:row>
    <x:row r="486" ht="22" customHeight="1">
      <x:c r="A486" s="32"/>
      <x:c r="B486" s="34"/>
      <x:c r="C486" s="32"/>
      <x:c r="D486" s="40"/>
      <x:c r="E486" s="32"/>
      <x:c r="F486" s="32"/>
      <x:c r="G486" s="24" t="str">
        <x:f>IF(COUNTA(A486:F486)=0,"",IF(OR(A486="",B486="",C486="",D486="",E486=""),"Completar campos",IF(OR(NOT(ISNUMBER(B486)),NOT(ISNUMBER(D486))),"Revisar data/valor",IF(B486&lt;&gt;INT(B486),"Remover horário",IF(D486&lt;0,"Valor negativo",IF(COUNTIF($A$8:$A$1007,A486)&gt;1,"ID duplicado",IF(AND(E486&lt;&gt;"Confirmada",E486&lt;&gt;"Pendente",E486&lt;&gt;"Cancelada"),"Status inválido","")))))))</x:f>
      </x:c>
    </x:row>
    <x:row r="487" ht="22" customHeight="1">
      <x:c r="A487" s="32"/>
      <x:c r="B487" s="34"/>
      <x:c r="C487" s="32"/>
      <x:c r="D487" s="40"/>
      <x:c r="E487" s="32"/>
      <x:c r="F487" s="32"/>
      <x:c r="G487" s="24" t="str">
        <x:f>IF(COUNTA(A487:F487)=0,"",IF(OR(A487="",B487="",C487="",D487="",E487=""),"Completar campos",IF(OR(NOT(ISNUMBER(B487)),NOT(ISNUMBER(D487))),"Revisar data/valor",IF(B487&lt;&gt;INT(B487),"Remover horário",IF(D487&lt;0,"Valor negativo",IF(COUNTIF($A$8:$A$1007,A487)&gt;1,"ID duplicado",IF(AND(E487&lt;&gt;"Confirmada",E487&lt;&gt;"Pendente",E487&lt;&gt;"Cancelada"),"Status inválido","")))))))</x:f>
      </x:c>
    </x:row>
    <x:row r="488" ht="22" customHeight="1">
      <x:c r="A488" s="32"/>
      <x:c r="B488" s="34"/>
      <x:c r="C488" s="32"/>
      <x:c r="D488" s="40"/>
      <x:c r="E488" s="32"/>
      <x:c r="F488" s="32"/>
      <x:c r="G488" s="24" t="str">
        <x:f>IF(COUNTA(A488:F488)=0,"",IF(OR(A488="",B488="",C488="",D488="",E488=""),"Completar campos",IF(OR(NOT(ISNUMBER(B488)),NOT(ISNUMBER(D488))),"Revisar data/valor",IF(B488&lt;&gt;INT(B488),"Remover horário",IF(D488&lt;0,"Valor negativo",IF(COUNTIF($A$8:$A$1007,A488)&gt;1,"ID duplicado",IF(AND(E488&lt;&gt;"Confirmada",E488&lt;&gt;"Pendente",E488&lt;&gt;"Cancelada"),"Status inválido","")))))))</x:f>
      </x:c>
    </x:row>
    <x:row r="489" ht="22" customHeight="1">
      <x:c r="A489" s="32"/>
      <x:c r="B489" s="34"/>
      <x:c r="C489" s="32"/>
      <x:c r="D489" s="40"/>
      <x:c r="E489" s="32"/>
      <x:c r="F489" s="32"/>
      <x:c r="G489" s="24" t="str">
        <x:f>IF(COUNTA(A489:F489)=0,"",IF(OR(A489="",B489="",C489="",D489="",E489=""),"Completar campos",IF(OR(NOT(ISNUMBER(B489)),NOT(ISNUMBER(D489))),"Revisar data/valor",IF(B489&lt;&gt;INT(B489),"Remover horário",IF(D489&lt;0,"Valor negativo",IF(COUNTIF($A$8:$A$1007,A489)&gt;1,"ID duplicado",IF(AND(E489&lt;&gt;"Confirmada",E489&lt;&gt;"Pendente",E489&lt;&gt;"Cancelada"),"Status inválido","")))))))</x:f>
      </x:c>
    </x:row>
    <x:row r="490" ht="22" customHeight="1">
      <x:c r="A490" s="32"/>
      <x:c r="B490" s="34"/>
      <x:c r="C490" s="32"/>
      <x:c r="D490" s="40"/>
      <x:c r="E490" s="32"/>
      <x:c r="F490" s="32"/>
      <x:c r="G490" s="24" t="str">
        <x:f>IF(COUNTA(A490:F490)=0,"",IF(OR(A490="",B490="",C490="",D490="",E490=""),"Completar campos",IF(OR(NOT(ISNUMBER(B490)),NOT(ISNUMBER(D490))),"Revisar data/valor",IF(B490&lt;&gt;INT(B490),"Remover horário",IF(D490&lt;0,"Valor negativo",IF(COUNTIF($A$8:$A$1007,A490)&gt;1,"ID duplicado",IF(AND(E490&lt;&gt;"Confirmada",E490&lt;&gt;"Pendente",E490&lt;&gt;"Cancelada"),"Status inválido","")))))))</x:f>
      </x:c>
    </x:row>
    <x:row r="491" ht="22" customHeight="1">
      <x:c r="A491" s="32"/>
      <x:c r="B491" s="34"/>
      <x:c r="C491" s="32"/>
      <x:c r="D491" s="40"/>
      <x:c r="E491" s="32"/>
      <x:c r="F491" s="32"/>
      <x:c r="G491" s="24" t="str">
        <x:f>IF(COUNTA(A491:F491)=0,"",IF(OR(A491="",B491="",C491="",D491="",E491=""),"Completar campos",IF(OR(NOT(ISNUMBER(B491)),NOT(ISNUMBER(D491))),"Revisar data/valor",IF(B491&lt;&gt;INT(B491),"Remover horário",IF(D491&lt;0,"Valor negativo",IF(COUNTIF($A$8:$A$1007,A491)&gt;1,"ID duplicado",IF(AND(E491&lt;&gt;"Confirmada",E491&lt;&gt;"Pendente",E491&lt;&gt;"Cancelada"),"Status inválido","")))))))</x:f>
      </x:c>
    </x:row>
    <x:row r="492" ht="22" customHeight="1">
      <x:c r="A492" s="32"/>
      <x:c r="B492" s="34"/>
      <x:c r="C492" s="32"/>
      <x:c r="D492" s="40"/>
      <x:c r="E492" s="32"/>
      <x:c r="F492" s="32"/>
      <x:c r="G492" s="24" t="str">
        <x:f>IF(COUNTA(A492:F492)=0,"",IF(OR(A492="",B492="",C492="",D492="",E492=""),"Completar campos",IF(OR(NOT(ISNUMBER(B492)),NOT(ISNUMBER(D492))),"Revisar data/valor",IF(B492&lt;&gt;INT(B492),"Remover horário",IF(D492&lt;0,"Valor negativo",IF(COUNTIF($A$8:$A$1007,A492)&gt;1,"ID duplicado",IF(AND(E492&lt;&gt;"Confirmada",E492&lt;&gt;"Pendente",E492&lt;&gt;"Cancelada"),"Status inválido","")))))))</x:f>
      </x:c>
    </x:row>
    <x:row r="493" ht="22" customHeight="1">
      <x:c r="A493" s="32"/>
      <x:c r="B493" s="34"/>
      <x:c r="C493" s="32"/>
      <x:c r="D493" s="40"/>
      <x:c r="E493" s="32"/>
      <x:c r="F493" s="32"/>
      <x:c r="G493" s="24" t="str">
        <x:f>IF(COUNTA(A493:F493)=0,"",IF(OR(A493="",B493="",C493="",D493="",E493=""),"Completar campos",IF(OR(NOT(ISNUMBER(B493)),NOT(ISNUMBER(D493))),"Revisar data/valor",IF(B493&lt;&gt;INT(B493),"Remover horário",IF(D493&lt;0,"Valor negativo",IF(COUNTIF($A$8:$A$1007,A493)&gt;1,"ID duplicado",IF(AND(E493&lt;&gt;"Confirmada",E493&lt;&gt;"Pendente",E493&lt;&gt;"Cancelada"),"Status inválido","")))))))</x:f>
      </x:c>
    </x:row>
    <x:row r="494" ht="22" customHeight="1">
      <x:c r="A494" s="32"/>
      <x:c r="B494" s="34"/>
      <x:c r="C494" s="32"/>
      <x:c r="D494" s="40"/>
      <x:c r="E494" s="32"/>
      <x:c r="F494" s="32"/>
      <x:c r="G494" s="24" t="str">
        <x:f>IF(COUNTA(A494:F494)=0,"",IF(OR(A494="",B494="",C494="",D494="",E494=""),"Completar campos",IF(OR(NOT(ISNUMBER(B494)),NOT(ISNUMBER(D494))),"Revisar data/valor",IF(B494&lt;&gt;INT(B494),"Remover horário",IF(D494&lt;0,"Valor negativo",IF(COUNTIF($A$8:$A$1007,A494)&gt;1,"ID duplicado",IF(AND(E494&lt;&gt;"Confirmada",E494&lt;&gt;"Pendente",E494&lt;&gt;"Cancelada"),"Status inválido","")))))))</x:f>
      </x:c>
    </x:row>
    <x:row r="495" ht="22" customHeight="1">
      <x:c r="A495" s="32"/>
      <x:c r="B495" s="34"/>
      <x:c r="C495" s="32"/>
      <x:c r="D495" s="40"/>
      <x:c r="E495" s="32"/>
      <x:c r="F495" s="32"/>
      <x:c r="G495" s="24" t="str">
        <x:f>IF(COUNTA(A495:F495)=0,"",IF(OR(A495="",B495="",C495="",D495="",E495=""),"Completar campos",IF(OR(NOT(ISNUMBER(B495)),NOT(ISNUMBER(D495))),"Revisar data/valor",IF(B495&lt;&gt;INT(B495),"Remover horário",IF(D495&lt;0,"Valor negativo",IF(COUNTIF($A$8:$A$1007,A495)&gt;1,"ID duplicado",IF(AND(E495&lt;&gt;"Confirmada",E495&lt;&gt;"Pendente",E495&lt;&gt;"Cancelada"),"Status inválido","")))))))</x:f>
      </x:c>
    </x:row>
    <x:row r="496" ht="22" customHeight="1">
      <x:c r="A496" s="32"/>
      <x:c r="B496" s="34"/>
      <x:c r="C496" s="32"/>
      <x:c r="D496" s="40"/>
      <x:c r="E496" s="32"/>
      <x:c r="F496" s="32"/>
      <x:c r="G496" s="24" t="str">
        <x:f>IF(COUNTA(A496:F496)=0,"",IF(OR(A496="",B496="",C496="",D496="",E496=""),"Completar campos",IF(OR(NOT(ISNUMBER(B496)),NOT(ISNUMBER(D496))),"Revisar data/valor",IF(B496&lt;&gt;INT(B496),"Remover horário",IF(D496&lt;0,"Valor negativo",IF(COUNTIF($A$8:$A$1007,A496)&gt;1,"ID duplicado",IF(AND(E496&lt;&gt;"Confirmada",E496&lt;&gt;"Pendente",E496&lt;&gt;"Cancelada"),"Status inválido","")))))))</x:f>
      </x:c>
    </x:row>
    <x:row r="497" ht="22" customHeight="1">
      <x:c r="A497" s="32"/>
      <x:c r="B497" s="34"/>
      <x:c r="C497" s="32"/>
      <x:c r="D497" s="40"/>
      <x:c r="E497" s="32"/>
      <x:c r="F497" s="32"/>
      <x:c r="G497" s="24" t="str">
        <x:f>IF(COUNTA(A497:F497)=0,"",IF(OR(A497="",B497="",C497="",D497="",E497=""),"Completar campos",IF(OR(NOT(ISNUMBER(B497)),NOT(ISNUMBER(D497))),"Revisar data/valor",IF(B497&lt;&gt;INT(B497),"Remover horário",IF(D497&lt;0,"Valor negativo",IF(COUNTIF($A$8:$A$1007,A497)&gt;1,"ID duplicado",IF(AND(E497&lt;&gt;"Confirmada",E497&lt;&gt;"Pendente",E497&lt;&gt;"Cancelada"),"Status inválido","")))))))</x:f>
      </x:c>
    </x:row>
    <x:row r="498" ht="22" customHeight="1">
      <x:c r="A498" s="32"/>
      <x:c r="B498" s="34"/>
      <x:c r="C498" s="32"/>
      <x:c r="D498" s="40"/>
      <x:c r="E498" s="32"/>
      <x:c r="F498" s="32"/>
      <x:c r="G498" s="24" t="str">
        <x:f>IF(COUNTA(A498:F498)=0,"",IF(OR(A498="",B498="",C498="",D498="",E498=""),"Completar campos",IF(OR(NOT(ISNUMBER(B498)),NOT(ISNUMBER(D498))),"Revisar data/valor",IF(B498&lt;&gt;INT(B498),"Remover horário",IF(D498&lt;0,"Valor negativo",IF(COUNTIF($A$8:$A$1007,A498)&gt;1,"ID duplicado",IF(AND(E498&lt;&gt;"Confirmada",E498&lt;&gt;"Pendente",E498&lt;&gt;"Cancelada"),"Status inválido","")))))))</x:f>
      </x:c>
    </x:row>
    <x:row r="499" ht="22" customHeight="1">
      <x:c r="A499" s="32"/>
      <x:c r="B499" s="34"/>
      <x:c r="C499" s="32"/>
      <x:c r="D499" s="40"/>
      <x:c r="E499" s="32"/>
      <x:c r="F499" s="32"/>
      <x:c r="G499" s="24" t="str">
        <x:f>IF(COUNTA(A499:F499)=0,"",IF(OR(A499="",B499="",C499="",D499="",E499=""),"Completar campos",IF(OR(NOT(ISNUMBER(B499)),NOT(ISNUMBER(D499))),"Revisar data/valor",IF(B499&lt;&gt;INT(B499),"Remover horário",IF(D499&lt;0,"Valor negativo",IF(COUNTIF($A$8:$A$1007,A499)&gt;1,"ID duplicado",IF(AND(E499&lt;&gt;"Confirmada",E499&lt;&gt;"Pendente",E499&lt;&gt;"Cancelada"),"Status inválido","")))))))</x:f>
      </x:c>
    </x:row>
    <x:row r="500" ht="22" customHeight="1">
      <x:c r="A500" s="32"/>
      <x:c r="B500" s="34"/>
      <x:c r="C500" s="32"/>
      <x:c r="D500" s="40"/>
      <x:c r="E500" s="32"/>
      <x:c r="F500" s="32"/>
      <x:c r="G500" s="24" t="str">
        <x:f>IF(COUNTA(A500:F500)=0,"",IF(OR(A500="",B500="",C500="",D500="",E500=""),"Completar campos",IF(OR(NOT(ISNUMBER(B500)),NOT(ISNUMBER(D500))),"Revisar data/valor",IF(B500&lt;&gt;INT(B500),"Remover horário",IF(D500&lt;0,"Valor negativo",IF(COUNTIF($A$8:$A$1007,A500)&gt;1,"ID duplicado",IF(AND(E500&lt;&gt;"Confirmada",E500&lt;&gt;"Pendente",E500&lt;&gt;"Cancelada"),"Status inválido","")))))))</x:f>
      </x:c>
    </x:row>
    <x:row r="501" ht="22" customHeight="1">
      <x:c r="A501" s="32"/>
      <x:c r="B501" s="34"/>
      <x:c r="C501" s="32"/>
      <x:c r="D501" s="40"/>
      <x:c r="E501" s="32"/>
      <x:c r="F501" s="32"/>
      <x:c r="G501" s="24" t="str">
        <x:f>IF(COUNTA(A501:F501)=0,"",IF(OR(A501="",B501="",C501="",D501="",E501=""),"Completar campos",IF(OR(NOT(ISNUMBER(B501)),NOT(ISNUMBER(D501))),"Revisar data/valor",IF(B501&lt;&gt;INT(B501),"Remover horário",IF(D501&lt;0,"Valor negativo",IF(COUNTIF($A$8:$A$1007,A501)&gt;1,"ID duplicado",IF(AND(E501&lt;&gt;"Confirmada",E501&lt;&gt;"Pendente",E501&lt;&gt;"Cancelada"),"Status inválido","")))))))</x:f>
      </x:c>
    </x:row>
    <x:row r="502" ht="22" customHeight="1">
      <x:c r="A502" s="32"/>
      <x:c r="B502" s="34"/>
      <x:c r="C502" s="32"/>
      <x:c r="D502" s="40"/>
      <x:c r="E502" s="32"/>
      <x:c r="F502" s="32"/>
      <x:c r="G502" s="24" t="str">
        <x:f>IF(COUNTA(A502:F502)=0,"",IF(OR(A502="",B502="",C502="",D502="",E502=""),"Completar campos",IF(OR(NOT(ISNUMBER(B502)),NOT(ISNUMBER(D502))),"Revisar data/valor",IF(B502&lt;&gt;INT(B502),"Remover horário",IF(D502&lt;0,"Valor negativo",IF(COUNTIF($A$8:$A$1007,A502)&gt;1,"ID duplicado",IF(AND(E502&lt;&gt;"Confirmada",E502&lt;&gt;"Pendente",E502&lt;&gt;"Cancelada"),"Status inválido","")))))))</x:f>
      </x:c>
    </x:row>
    <x:row r="503" ht="22" customHeight="1">
      <x:c r="A503" s="32"/>
      <x:c r="B503" s="34"/>
      <x:c r="C503" s="32"/>
      <x:c r="D503" s="40"/>
      <x:c r="E503" s="32"/>
      <x:c r="F503" s="32"/>
      <x:c r="G503" s="24" t="str">
        <x:f>IF(COUNTA(A503:F503)=0,"",IF(OR(A503="",B503="",C503="",D503="",E503=""),"Completar campos",IF(OR(NOT(ISNUMBER(B503)),NOT(ISNUMBER(D503))),"Revisar data/valor",IF(B503&lt;&gt;INT(B503),"Remover horário",IF(D503&lt;0,"Valor negativo",IF(COUNTIF($A$8:$A$1007,A503)&gt;1,"ID duplicado",IF(AND(E503&lt;&gt;"Confirmada",E503&lt;&gt;"Pendente",E503&lt;&gt;"Cancelada"),"Status inválido","")))))))</x:f>
      </x:c>
    </x:row>
    <x:row r="504" ht="22" customHeight="1">
      <x:c r="A504" s="32"/>
      <x:c r="B504" s="34"/>
      <x:c r="C504" s="32"/>
      <x:c r="D504" s="40"/>
      <x:c r="E504" s="32"/>
      <x:c r="F504" s="32"/>
      <x:c r="G504" s="24" t="str">
        <x:f>IF(COUNTA(A504:F504)=0,"",IF(OR(A504="",B504="",C504="",D504="",E504=""),"Completar campos",IF(OR(NOT(ISNUMBER(B504)),NOT(ISNUMBER(D504))),"Revisar data/valor",IF(B504&lt;&gt;INT(B504),"Remover horário",IF(D504&lt;0,"Valor negativo",IF(COUNTIF($A$8:$A$1007,A504)&gt;1,"ID duplicado",IF(AND(E504&lt;&gt;"Confirmada",E504&lt;&gt;"Pendente",E504&lt;&gt;"Cancelada"),"Status inválido","")))))))</x:f>
      </x:c>
    </x:row>
    <x:row r="505" ht="22" customHeight="1">
      <x:c r="A505" s="32"/>
      <x:c r="B505" s="34"/>
      <x:c r="C505" s="32"/>
      <x:c r="D505" s="40"/>
      <x:c r="E505" s="32"/>
      <x:c r="F505" s="32"/>
      <x:c r="G505" s="24" t="str">
        <x:f>IF(COUNTA(A505:F505)=0,"",IF(OR(A505="",B505="",C505="",D505="",E505=""),"Completar campos",IF(OR(NOT(ISNUMBER(B505)),NOT(ISNUMBER(D505))),"Revisar data/valor",IF(B505&lt;&gt;INT(B505),"Remover horário",IF(D505&lt;0,"Valor negativo",IF(COUNTIF($A$8:$A$1007,A505)&gt;1,"ID duplicado",IF(AND(E505&lt;&gt;"Confirmada",E505&lt;&gt;"Pendente",E505&lt;&gt;"Cancelada"),"Status inválido","")))))))</x:f>
      </x:c>
    </x:row>
    <x:row r="506" ht="22" customHeight="1">
      <x:c r="A506" s="32"/>
      <x:c r="B506" s="34"/>
      <x:c r="C506" s="32"/>
      <x:c r="D506" s="40"/>
      <x:c r="E506" s="32"/>
      <x:c r="F506" s="32"/>
      <x:c r="G506" s="24" t="str">
        <x:f>IF(COUNTA(A506:F506)=0,"",IF(OR(A506="",B506="",C506="",D506="",E506=""),"Completar campos",IF(OR(NOT(ISNUMBER(B506)),NOT(ISNUMBER(D506))),"Revisar data/valor",IF(B506&lt;&gt;INT(B506),"Remover horário",IF(D506&lt;0,"Valor negativo",IF(COUNTIF($A$8:$A$1007,A506)&gt;1,"ID duplicado",IF(AND(E506&lt;&gt;"Confirmada",E506&lt;&gt;"Pendente",E506&lt;&gt;"Cancelada"),"Status inválido","")))))))</x:f>
      </x:c>
    </x:row>
    <x:row r="507" ht="22" customHeight="1">
      <x:c r="A507" s="32"/>
      <x:c r="B507" s="34"/>
      <x:c r="C507" s="32"/>
      <x:c r="D507" s="40"/>
      <x:c r="E507" s="32"/>
      <x:c r="F507" s="32"/>
      <x:c r="G507" s="24" t="str">
        <x:f>IF(COUNTA(A507:F507)=0,"",IF(OR(A507="",B507="",C507="",D507="",E507=""),"Completar campos",IF(OR(NOT(ISNUMBER(B507)),NOT(ISNUMBER(D507))),"Revisar data/valor",IF(B507&lt;&gt;INT(B507),"Remover horário",IF(D507&lt;0,"Valor negativo",IF(COUNTIF($A$8:$A$1007,A507)&gt;1,"ID duplicado",IF(AND(E507&lt;&gt;"Confirmada",E507&lt;&gt;"Pendente",E507&lt;&gt;"Cancelada"),"Status inválido","")))))))</x:f>
      </x:c>
    </x:row>
    <x:row r="508" ht="22" customHeight="1">
      <x:c r="A508" s="32"/>
      <x:c r="B508" s="34"/>
      <x:c r="C508" s="32"/>
      <x:c r="D508" s="40"/>
      <x:c r="E508" s="32"/>
      <x:c r="F508" s="32"/>
      <x:c r="G508" s="24" t="str">
        <x:f>IF(COUNTA(A508:F508)=0,"",IF(OR(A508="",B508="",C508="",D508="",E508=""),"Completar campos",IF(OR(NOT(ISNUMBER(B508)),NOT(ISNUMBER(D508))),"Revisar data/valor",IF(B508&lt;&gt;INT(B508),"Remover horário",IF(D508&lt;0,"Valor negativo",IF(COUNTIF($A$8:$A$1007,A508)&gt;1,"ID duplicado",IF(AND(E508&lt;&gt;"Confirmada",E508&lt;&gt;"Pendente",E508&lt;&gt;"Cancelada"),"Status inválido","")))))))</x:f>
      </x:c>
    </x:row>
    <x:row r="509" ht="22" customHeight="1">
      <x:c r="A509" s="32"/>
      <x:c r="B509" s="34"/>
      <x:c r="C509" s="32"/>
      <x:c r="D509" s="40"/>
      <x:c r="E509" s="32"/>
      <x:c r="F509" s="32"/>
      <x:c r="G509" s="24" t="str">
        <x:f>IF(COUNTA(A509:F509)=0,"",IF(OR(A509="",B509="",C509="",D509="",E509=""),"Completar campos",IF(OR(NOT(ISNUMBER(B509)),NOT(ISNUMBER(D509))),"Revisar data/valor",IF(B509&lt;&gt;INT(B509),"Remover horário",IF(D509&lt;0,"Valor negativo",IF(COUNTIF($A$8:$A$1007,A509)&gt;1,"ID duplicado",IF(AND(E509&lt;&gt;"Confirmada",E509&lt;&gt;"Pendente",E509&lt;&gt;"Cancelada"),"Status inválido","")))))))</x:f>
      </x:c>
    </x:row>
    <x:row r="510" ht="22" customHeight="1">
      <x:c r="A510" s="32"/>
      <x:c r="B510" s="34"/>
      <x:c r="C510" s="32"/>
      <x:c r="D510" s="40"/>
      <x:c r="E510" s="32"/>
      <x:c r="F510" s="32"/>
      <x:c r="G510" s="24" t="str">
        <x:f>IF(COUNTA(A510:F510)=0,"",IF(OR(A510="",B510="",C510="",D510="",E510=""),"Completar campos",IF(OR(NOT(ISNUMBER(B510)),NOT(ISNUMBER(D510))),"Revisar data/valor",IF(B510&lt;&gt;INT(B510),"Remover horário",IF(D510&lt;0,"Valor negativo",IF(COUNTIF($A$8:$A$1007,A510)&gt;1,"ID duplicado",IF(AND(E510&lt;&gt;"Confirmada",E510&lt;&gt;"Pendente",E510&lt;&gt;"Cancelada"),"Status inválido","")))))))</x:f>
      </x:c>
    </x:row>
    <x:row r="511" ht="22" customHeight="1">
      <x:c r="A511" s="32"/>
      <x:c r="B511" s="34"/>
      <x:c r="C511" s="32"/>
      <x:c r="D511" s="40"/>
      <x:c r="E511" s="32"/>
      <x:c r="F511" s="32"/>
      <x:c r="G511" s="24" t="str">
        <x:f>IF(COUNTA(A511:F511)=0,"",IF(OR(A511="",B511="",C511="",D511="",E511=""),"Completar campos",IF(OR(NOT(ISNUMBER(B511)),NOT(ISNUMBER(D511))),"Revisar data/valor",IF(B511&lt;&gt;INT(B511),"Remover horário",IF(D511&lt;0,"Valor negativo",IF(COUNTIF($A$8:$A$1007,A511)&gt;1,"ID duplicado",IF(AND(E511&lt;&gt;"Confirmada",E511&lt;&gt;"Pendente",E511&lt;&gt;"Cancelada"),"Status inválido","")))))))</x:f>
      </x:c>
    </x:row>
    <x:row r="512" ht="22" customHeight="1">
      <x:c r="A512" s="32"/>
      <x:c r="B512" s="34"/>
      <x:c r="C512" s="32"/>
      <x:c r="D512" s="40"/>
      <x:c r="E512" s="32"/>
      <x:c r="F512" s="32"/>
      <x:c r="G512" s="24" t="str">
        <x:f>IF(COUNTA(A512:F512)=0,"",IF(OR(A512="",B512="",C512="",D512="",E512=""),"Completar campos",IF(OR(NOT(ISNUMBER(B512)),NOT(ISNUMBER(D512))),"Revisar data/valor",IF(B512&lt;&gt;INT(B512),"Remover horário",IF(D512&lt;0,"Valor negativo",IF(COUNTIF($A$8:$A$1007,A512)&gt;1,"ID duplicado",IF(AND(E512&lt;&gt;"Confirmada",E512&lt;&gt;"Pendente",E512&lt;&gt;"Cancelada"),"Status inválido","")))))))</x:f>
      </x:c>
    </x:row>
    <x:row r="513" ht="22" customHeight="1">
      <x:c r="A513" s="32"/>
      <x:c r="B513" s="34"/>
      <x:c r="C513" s="32"/>
      <x:c r="D513" s="40"/>
      <x:c r="E513" s="32"/>
      <x:c r="F513" s="32"/>
      <x:c r="G513" s="24" t="str">
        <x:f>IF(COUNTA(A513:F513)=0,"",IF(OR(A513="",B513="",C513="",D513="",E513=""),"Completar campos",IF(OR(NOT(ISNUMBER(B513)),NOT(ISNUMBER(D513))),"Revisar data/valor",IF(B513&lt;&gt;INT(B513),"Remover horário",IF(D513&lt;0,"Valor negativo",IF(COUNTIF($A$8:$A$1007,A513)&gt;1,"ID duplicado",IF(AND(E513&lt;&gt;"Confirmada",E513&lt;&gt;"Pendente",E513&lt;&gt;"Cancelada"),"Status inválido","")))))))</x:f>
      </x:c>
    </x:row>
    <x:row r="514" ht="22" customHeight="1">
      <x:c r="A514" s="32"/>
      <x:c r="B514" s="34"/>
      <x:c r="C514" s="32"/>
      <x:c r="D514" s="40"/>
      <x:c r="E514" s="32"/>
      <x:c r="F514" s="32"/>
      <x:c r="G514" s="24" t="str">
        <x:f>IF(COUNTA(A514:F514)=0,"",IF(OR(A514="",B514="",C514="",D514="",E514=""),"Completar campos",IF(OR(NOT(ISNUMBER(B514)),NOT(ISNUMBER(D514))),"Revisar data/valor",IF(B514&lt;&gt;INT(B514),"Remover horário",IF(D514&lt;0,"Valor negativo",IF(COUNTIF($A$8:$A$1007,A514)&gt;1,"ID duplicado",IF(AND(E514&lt;&gt;"Confirmada",E514&lt;&gt;"Pendente",E514&lt;&gt;"Cancelada"),"Status inválido","")))))))</x:f>
      </x:c>
    </x:row>
    <x:row r="515" ht="22" customHeight="1">
      <x:c r="A515" s="32"/>
      <x:c r="B515" s="34"/>
      <x:c r="C515" s="32"/>
      <x:c r="D515" s="40"/>
      <x:c r="E515" s="32"/>
      <x:c r="F515" s="32"/>
      <x:c r="G515" s="24" t="str">
        <x:f>IF(COUNTA(A515:F515)=0,"",IF(OR(A515="",B515="",C515="",D515="",E515=""),"Completar campos",IF(OR(NOT(ISNUMBER(B515)),NOT(ISNUMBER(D515))),"Revisar data/valor",IF(B515&lt;&gt;INT(B515),"Remover horário",IF(D515&lt;0,"Valor negativo",IF(COUNTIF($A$8:$A$1007,A515)&gt;1,"ID duplicado",IF(AND(E515&lt;&gt;"Confirmada",E515&lt;&gt;"Pendente",E515&lt;&gt;"Cancelada"),"Status inválido","")))))))</x:f>
      </x:c>
    </x:row>
    <x:row r="516" ht="22" customHeight="1">
      <x:c r="A516" s="32"/>
      <x:c r="B516" s="34"/>
      <x:c r="C516" s="32"/>
      <x:c r="D516" s="40"/>
      <x:c r="E516" s="32"/>
      <x:c r="F516" s="32"/>
      <x:c r="G516" s="24" t="str">
        <x:f>IF(COUNTA(A516:F516)=0,"",IF(OR(A516="",B516="",C516="",D516="",E516=""),"Completar campos",IF(OR(NOT(ISNUMBER(B516)),NOT(ISNUMBER(D516))),"Revisar data/valor",IF(B516&lt;&gt;INT(B516),"Remover horário",IF(D516&lt;0,"Valor negativo",IF(COUNTIF($A$8:$A$1007,A516)&gt;1,"ID duplicado",IF(AND(E516&lt;&gt;"Confirmada",E516&lt;&gt;"Pendente",E516&lt;&gt;"Cancelada"),"Status inválido","")))))))</x:f>
      </x:c>
    </x:row>
    <x:row r="517" ht="22" customHeight="1">
      <x:c r="A517" s="32"/>
      <x:c r="B517" s="34"/>
      <x:c r="C517" s="32"/>
      <x:c r="D517" s="40"/>
      <x:c r="E517" s="32"/>
      <x:c r="F517" s="32"/>
      <x:c r="G517" s="24" t="str">
        <x:f>IF(COUNTA(A517:F517)=0,"",IF(OR(A517="",B517="",C517="",D517="",E517=""),"Completar campos",IF(OR(NOT(ISNUMBER(B517)),NOT(ISNUMBER(D517))),"Revisar data/valor",IF(B517&lt;&gt;INT(B517),"Remover horário",IF(D517&lt;0,"Valor negativo",IF(COUNTIF($A$8:$A$1007,A517)&gt;1,"ID duplicado",IF(AND(E517&lt;&gt;"Confirmada",E517&lt;&gt;"Pendente",E517&lt;&gt;"Cancelada"),"Status inválido","")))))))</x:f>
      </x:c>
    </x:row>
    <x:row r="518" ht="22" customHeight="1">
      <x:c r="A518" s="32"/>
      <x:c r="B518" s="34"/>
      <x:c r="C518" s="32"/>
      <x:c r="D518" s="40"/>
      <x:c r="E518" s="32"/>
      <x:c r="F518" s="32"/>
      <x:c r="G518" s="24" t="str">
        <x:f>IF(COUNTA(A518:F518)=0,"",IF(OR(A518="",B518="",C518="",D518="",E518=""),"Completar campos",IF(OR(NOT(ISNUMBER(B518)),NOT(ISNUMBER(D518))),"Revisar data/valor",IF(B518&lt;&gt;INT(B518),"Remover horário",IF(D518&lt;0,"Valor negativo",IF(COUNTIF($A$8:$A$1007,A518)&gt;1,"ID duplicado",IF(AND(E518&lt;&gt;"Confirmada",E518&lt;&gt;"Pendente",E518&lt;&gt;"Cancelada"),"Status inválido","")))))))</x:f>
      </x:c>
    </x:row>
    <x:row r="519" ht="22" customHeight="1">
      <x:c r="A519" s="32"/>
      <x:c r="B519" s="34"/>
      <x:c r="C519" s="32"/>
      <x:c r="D519" s="40"/>
      <x:c r="E519" s="32"/>
      <x:c r="F519" s="32"/>
      <x:c r="G519" s="24" t="str">
        <x:f>IF(COUNTA(A519:F519)=0,"",IF(OR(A519="",B519="",C519="",D519="",E519=""),"Completar campos",IF(OR(NOT(ISNUMBER(B519)),NOT(ISNUMBER(D519))),"Revisar data/valor",IF(B519&lt;&gt;INT(B519),"Remover horário",IF(D519&lt;0,"Valor negativo",IF(COUNTIF($A$8:$A$1007,A519)&gt;1,"ID duplicado",IF(AND(E519&lt;&gt;"Confirmada",E519&lt;&gt;"Pendente",E519&lt;&gt;"Cancelada"),"Status inválido","")))))))</x:f>
      </x:c>
    </x:row>
    <x:row r="520" ht="22" customHeight="1">
      <x:c r="A520" s="32"/>
      <x:c r="B520" s="34"/>
      <x:c r="C520" s="32"/>
      <x:c r="D520" s="40"/>
      <x:c r="E520" s="32"/>
      <x:c r="F520" s="32"/>
      <x:c r="G520" s="24" t="str">
        <x:f>IF(COUNTA(A520:F520)=0,"",IF(OR(A520="",B520="",C520="",D520="",E520=""),"Completar campos",IF(OR(NOT(ISNUMBER(B520)),NOT(ISNUMBER(D520))),"Revisar data/valor",IF(B520&lt;&gt;INT(B520),"Remover horário",IF(D520&lt;0,"Valor negativo",IF(COUNTIF($A$8:$A$1007,A520)&gt;1,"ID duplicado",IF(AND(E520&lt;&gt;"Confirmada",E520&lt;&gt;"Pendente",E520&lt;&gt;"Cancelada"),"Status inválido","")))))))</x:f>
      </x:c>
    </x:row>
    <x:row r="521" ht="22" customHeight="1">
      <x:c r="A521" s="32"/>
      <x:c r="B521" s="34"/>
      <x:c r="C521" s="32"/>
      <x:c r="D521" s="40"/>
      <x:c r="E521" s="32"/>
      <x:c r="F521" s="32"/>
      <x:c r="G521" s="24" t="str">
        <x:f>IF(COUNTA(A521:F521)=0,"",IF(OR(A521="",B521="",C521="",D521="",E521=""),"Completar campos",IF(OR(NOT(ISNUMBER(B521)),NOT(ISNUMBER(D521))),"Revisar data/valor",IF(B521&lt;&gt;INT(B521),"Remover horário",IF(D521&lt;0,"Valor negativo",IF(COUNTIF($A$8:$A$1007,A521)&gt;1,"ID duplicado",IF(AND(E521&lt;&gt;"Confirmada",E521&lt;&gt;"Pendente",E521&lt;&gt;"Cancelada"),"Status inválido","")))))))</x:f>
      </x:c>
    </x:row>
    <x:row r="522" ht="22" customHeight="1">
      <x:c r="A522" s="32"/>
      <x:c r="B522" s="34"/>
      <x:c r="C522" s="32"/>
      <x:c r="D522" s="40"/>
      <x:c r="E522" s="32"/>
      <x:c r="F522" s="32"/>
      <x:c r="G522" s="24" t="str">
        <x:f>IF(COUNTA(A522:F522)=0,"",IF(OR(A522="",B522="",C522="",D522="",E522=""),"Completar campos",IF(OR(NOT(ISNUMBER(B522)),NOT(ISNUMBER(D522))),"Revisar data/valor",IF(B522&lt;&gt;INT(B522),"Remover horário",IF(D522&lt;0,"Valor negativo",IF(COUNTIF($A$8:$A$1007,A522)&gt;1,"ID duplicado",IF(AND(E522&lt;&gt;"Confirmada",E522&lt;&gt;"Pendente",E522&lt;&gt;"Cancelada"),"Status inválido","")))))))</x:f>
      </x:c>
    </x:row>
    <x:row r="523" ht="22" customHeight="1">
      <x:c r="A523" s="32"/>
      <x:c r="B523" s="34"/>
      <x:c r="C523" s="32"/>
      <x:c r="D523" s="40"/>
      <x:c r="E523" s="32"/>
      <x:c r="F523" s="32"/>
      <x:c r="G523" s="24" t="str">
        <x:f>IF(COUNTA(A523:F523)=0,"",IF(OR(A523="",B523="",C523="",D523="",E523=""),"Completar campos",IF(OR(NOT(ISNUMBER(B523)),NOT(ISNUMBER(D523))),"Revisar data/valor",IF(B523&lt;&gt;INT(B523),"Remover horário",IF(D523&lt;0,"Valor negativo",IF(COUNTIF($A$8:$A$1007,A523)&gt;1,"ID duplicado",IF(AND(E523&lt;&gt;"Confirmada",E523&lt;&gt;"Pendente",E523&lt;&gt;"Cancelada"),"Status inválido","")))))))</x:f>
      </x:c>
    </x:row>
    <x:row r="524" ht="22" customHeight="1">
      <x:c r="A524" s="32"/>
      <x:c r="B524" s="34"/>
      <x:c r="C524" s="32"/>
      <x:c r="D524" s="40"/>
      <x:c r="E524" s="32"/>
      <x:c r="F524" s="32"/>
      <x:c r="G524" s="24" t="str">
        <x:f>IF(COUNTA(A524:F524)=0,"",IF(OR(A524="",B524="",C524="",D524="",E524=""),"Completar campos",IF(OR(NOT(ISNUMBER(B524)),NOT(ISNUMBER(D524))),"Revisar data/valor",IF(B524&lt;&gt;INT(B524),"Remover horário",IF(D524&lt;0,"Valor negativo",IF(COUNTIF($A$8:$A$1007,A524)&gt;1,"ID duplicado",IF(AND(E524&lt;&gt;"Confirmada",E524&lt;&gt;"Pendente",E524&lt;&gt;"Cancelada"),"Status inválido","")))))))</x:f>
      </x:c>
    </x:row>
    <x:row r="525" ht="22" customHeight="1">
      <x:c r="A525" s="32"/>
      <x:c r="B525" s="34"/>
      <x:c r="C525" s="32"/>
      <x:c r="D525" s="40"/>
      <x:c r="E525" s="32"/>
      <x:c r="F525" s="32"/>
      <x:c r="G525" s="24" t="str">
        <x:f>IF(COUNTA(A525:F525)=0,"",IF(OR(A525="",B525="",C525="",D525="",E525=""),"Completar campos",IF(OR(NOT(ISNUMBER(B525)),NOT(ISNUMBER(D525))),"Revisar data/valor",IF(B525&lt;&gt;INT(B525),"Remover horário",IF(D525&lt;0,"Valor negativo",IF(COUNTIF($A$8:$A$1007,A525)&gt;1,"ID duplicado",IF(AND(E525&lt;&gt;"Confirmada",E525&lt;&gt;"Pendente",E525&lt;&gt;"Cancelada"),"Status inválido","")))))))</x:f>
      </x:c>
    </x:row>
    <x:row r="526" ht="22" customHeight="1">
      <x:c r="A526" s="32"/>
      <x:c r="B526" s="34"/>
      <x:c r="C526" s="32"/>
      <x:c r="D526" s="40"/>
      <x:c r="E526" s="32"/>
      <x:c r="F526" s="32"/>
      <x:c r="G526" s="24" t="str">
        <x:f>IF(COUNTA(A526:F526)=0,"",IF(OR(A526="",B526="",C526="",D526="",E526=""),"Completar campos",IF(OR(NOT(ISNUMBER(B526)),NOT(ISNUMBER(D526))),"Revisar data/valor",IF(B526&lt;&gt;INT(B526),"Remover horário",IF(D526&lt;0,"Valor negativo",IF(COUNTIF($A$8:$A$1007,A526)&gt;1,"ID duplicado",IF(AND(E526&lt;&gt;"Confirmada",E526&lt;&gt;"Pendente",E526&lt;&gt;"Cancelada"),"Status inválido","")))))))</x:f>
      </x:c>
    </x:row>
    <x:row r="527" ht="22" customHeight="1">
      <x:c r="A527" s="32"/>
      <x:c r="B527" s="34"/>
      <x:c r="C527" s="32"/>
      <x:c r="D527" s="40"/>
      <x:c r="E527" s="32"/>
      <x:c r="F527" s="32"/>
      <x:c r="G527" s="24" t="str">
        <x:f>IF(COUNTA(A527:F527)=0,"",IF(OR(A527="",B527="",C527="",D527="",E527=""),"Completar campos",IF(OR(NOT(ISNUMBER(B527)),NOT(ISNUMBER(D527))),"Revisar data/valor",IF(B527&lt;&gt;INT(B527),"Remover horário",IF(D527&lt;0,"Valor negativo",IF(COUNTIF($A$8:$A$1007,A527)&gt;1,"ID duplicado",IF(AND(E527&lt;&gt;"Confirmada",E527&lt;&gt;"Pendente",E527&lt;&gt;"Cancelada"),"Status inválido","")))))))</x:f>
      </x:c>
    </x:row>
    <x:row r="528" ht="22" customHeight="1">
      <x:c r="A528" s="32"/>
      <x:c r="B528" s="34"/>
      <x:c r="C528" s="32"/>
      <x:c r="D528" s="40"/>
      <x:c r="E528" s="32"/>
      <x:c r="F528" s="32"/>
      <x:c r="G528" s="24" t="str">
        <x:f>IF(COUNTA(A528:F528)=0,"",IF(OR(A528="",B528="",C528="",D528="",E528=""),"Completar campos",IF(OR(NOT(ISNUMBER(B528)),NOT(ISNUMBER(D528))),"Revisar data/valor",IF(B528&lt;&gt;INT(B528),"Remover horário",IF(D528&lt;0,"Valor negativo",IF(COUNTIF($A$8:$A$1007,A528)&gt;1,"ID duplicado",IF(AND(E528&lt;&gt;"Confirmada",E528&lt;&gt;"Pendente",E528&lt;&gt;"Cancelada"),"Status inválido","")))))))</x:f>
      </x:c>
    </x:row>
    <x:row r="529" ht="22" customHeight="1">
      <x:c r="A529" s="32"/>
      <x:c r="B529" s="34"/>
      <x:c r="C529" s="32"/>
      <x:c r="D529" s="40"/>
      <x:c r="E529" s="32"/>
      <x:c r="F529" s="32"/>
      <x:c r="G529" s="24" t="str">
        <x:f>IF(COUNTA(A529:F529)=0,"",IF(OR(A529="",B529="",C529="",D529="",E529=""),"Completar campos",IF(OR(NOT(ISNUMBER(B529)),NOT(ISNUMBER(D529))),"Revisar data/valor",IF(B529&lt;&gt;INT(B529),"Remover horário",IF(D529&lt;0,"Valor negativo",IF(COUNTIF($A$8:$A$1007,A529)&gt;1,"ID duplicado",IF(AND(E529&lt;&gt;"Confirmada",E529&lt;&gt;"Pendente",E529&lt;&gt;"Cancelada"),"Status inválido","")))))))</x:f>
      </x:c>
    </x:row>
    <x:row r="530" ht="22" customHeight="1">
      <x:c r="A530" s="32"/>
      <x:c r="B530" s="34"/>
      <x:c r="C530" s="32"/>
      <x:c r="D530" s="40"/>
      <x:c r="E530" s="32"/>
      <x:c r="F530" s="32"/>
      <x:c r="G530" s="24" t="str">
        <x:f>IF(COUNTA(A530:F530)=0,"",IF(OR(A530="",B530="",C530="",D530="",E530=""),"Completar campos",IF(OR(NOT(ISNUMBER(B530)),NOT(ISNUMBER(D530))),"Revisar data/valor",IF(B530&lt;&gt;INT(B530),"Remover horário",IF(D530&lt;0,"Valor negativo",IF(COUNTIF($A$8:$A$1007,A530)&gt;1,"ID duplicado",IF(AND(E530&lt;&gt;"Confirmada",E530&lt;&gt;"Pendente",E530&lt;&gt;"Cancelada"),"Status inválido","")))))))</x:f>
      </x:c>
    </x:row>
    <x:row r="531" ht="22" customHeight="1">
      <x:c r="A531" s="32"/>
      <x:c r="B531" s="34"/>
      <x:c r="C531" s="32"/>
      <x:c r="D531" s="40"/>
      <x:c r="E531" s="32"/>
      <x:c r="F531" s="32"/>
      <x:c r="G531" s="24" t="str">
        <x:f>IF(COUNTA(A531:F531)=0,"",IF(OR(A531="",B531="",C531="",D531="",E531=""),"Completar campos",IF(OR(NOT(ISNUMBER(B531)),NOT(ISNUMBER(D531))),"Revisar data/valor",IF(B531&lt;&gt;INT(B531),"Remover horário",IF(D531&lt;0,"Valor negativo",IF(COUNTIF($A$8:$A$1007,A531)&gt;1,"ID duplicado",IF(AND(E531&lt;&gt;"Confirmada",E531&lt;&gt;"Pendente",E531&lt;&gt;"Cancelada"),"Status inválido","")))))))</x:f>
      </x:c>
    </x:row>
    <x:row r="532" ht="22" customHeight="1">
      <x:c r="A532" s="32"/>
      <x:c r="B532" s="34"/>
      <x:c r="C532" s="32"/>
      <x:c r="D532" s="40"/>
      <x:c r="E532" s="32"/>
      <x:c r="F532" s="32"/>
      <x:c r="G532" s="24" t="str">
        <x:f>IF(COUNTA(A532:F532)=0,"",IF(OR(A532="",B532="",C532="",D532="",E532=""),"Completar campos",IF(OR(NOT(ISNUMBER(B532)),NOT(ISNUMBER(D532))),"Revisar data/valor",IF(B532&lt;&gt;INT(B532),"Remover horário",IF(D532&lt;0,"Valor negativo",IF(COUNTIF($A$8:$A$1007,A532)&gt;1,"ID duplicado",IF(AND(E532&lt;&gt;"Confirmada",E532&lt;&gt;"Pendente",E532&lt;&gt;"Cancelada"),"Status inválido","")))))))</x:f>
      </x:c>
    </x:row>
    <x:row r="533" ht="22" customHeight="1">
      <x:c r="A533" s="32"/>
      <x:c r="B533" s="34"/>
      <x:c r="C533" s="32"/>
      <x:c r="D533" s="40"/>
      <x:c r="E533" s="32"/>
      <x:c r="F533" s="32"/>
      <x:c r="G533" s="24" t="str">
        <x:f>IF(COUNTA(A533:F533)=0,"",IF(OR(A533="",B533="",C533="",D533="",E533=""),"Completar campos",IF(OR(NOT(ISNUMBER(B533)),NOT(ISNUMBER(D533))),"Revisar data/valor",IF(B533&lt;&gt;INT(B533),"Remover horário",IF(D533&lt;0,"Valor negativo",IF(COUNTIF($A$8:$A$1007,A533)&gt;1,"ID duplicado",IF(AND(E533&lt;&gt;"Confirmada",E533&lt;&gt;"Pendente",E533&lt;&gt;"Cancelada"),"Status inválido","")))))))</x:f>
      </x:c>
    </x:row>
    <x:row r="534" ht="22" customHeight="1">
      <x:c r="A534" s="32"/>
      <x:c r="B534" s="34"/>
      <x:c r="C534" s="32"/>
      <x:c r="D534" s="40"/>
      <x:c r="E534" s="32"/>
      <x:c r="F534" s="32"/>
      <x:c r="G534" s="24" t="str">
        <x:f>IF(COUNTA(A534:F534)=0,"",IF(OR(A534="",B534="",C534="",D534="",E534=""),"Completar campos",IF(OR(NOT(ISNUMBER(B534)),NOT(ISNUMBER(D534))),"Revisar data/valor",IF(B534&lt;&gt;INT(B534),"Remover horário",IF(D534&lt;0,"Valor negativo",IF(COUNTIF($A$8:$A$1007,A534)&gt;1,"ID duplicado",IF(AND(E534&lt;&gt;"Confirmada",E534&lt;&gt;"Pendente",E534&lt;&gt;"Cancelada"),"Status inválido","")))))))</x:f>
      </x:c>
    </x:row>
    <x:row r="535" ht="22" customHeight="1">
      <x:c r="A535" s="32"/>
      <x:c r="B535" s="34"/>
      <x:c r="C535" s="32"/>
      <x:c r="D535" s="40"/>
      <x:c r="E535" s="32"/>
      <x:c r="F535" s="32"/>
      <x:c r="G535" s="24" t="str">
        <x:f>IF(COUNTA(A535:F535)=0,"",IF(OR(A535="",B535="",C535="",D535="",E535=""),"Completar campos",IF(OR(NOT(ISNUMBER(B535)),NOT(ISNUMBER(D535))),"Revisar data/valor",IF(B535&lt;&gt;INT(B535),"Remover horário",IF(D535&lt;0,"Valor negativo",IF(COUNTIF($A$8:$A$1007,A535)&gt;1,"ID duplicado",IF(AND(E535&lt;&gt;"Confirmada",E535&lt;&gt;"Pendente",E535&lt;&gt;"Cancelada"),"Status inválido","")))))))</x:f>
      </x:c>
    </x:row>
    <x:row r="536" ht="22" customHeight="1">
      <x:c r="A536" s="32"/>
      <x:c r="B536" s="34"/>
      <x:c r="C536" s="32"/>
      <x:c r="D536" s="40"/>
      <x:c r="E536" s="32"/>
      <x:c r="F536" s="32"/>
      <x:c r="G536" s="24" t="str">
        <x:f>IF(COUNTA(A536:F536)=0,"",IF(OR(A536="",B536="",C536="",D536="",E536=""),"Completar campos",IF(OR(NOT(ISNUMBER(B536)),NOT(ISNUMBER(D536))),"Revisar data/valor",IF(B536&lt;&gt;INT(B536),"Remover horário",IF(D536&lt;0,"Valor negativo",IF(COUNTIF($A$8:$A$1007,A536)&gt;1,"ID duplicado",IF(AND(E536&lt;&gt;"Confirmada",E536&lt;&gt;"Pendente",E536&lt;&gt;"Cancelada"),"Status inválido","")))))))</x:f>
      </x:c>
    </x:row>
    <x:row r="537" ht="22" customHeight="1">
      <x:c r="A537" s="32"/>
      <x:c r="B537" s="34"/>
      <x:c r="C537" s="32"/>
      <x:c r="D537" s="40"/>
      <x:c r="E537" s="32"/>
      <x:c r="F537" s="32"/>
      <x:c r="G537" s="24" t="str">
        <x:f>IF(COUNTA(A537:F537)=0,"",IF(OR(A537="",B537="",C537="",D537="",E537=""),"Completar campos",IF(OR(NOT(ISNUMBER(B537)),NOT(ISNUMBER(D537))),"Revisar data/valor",IF(B537&lt;&gt;INT(B537),"Remover horário",IF(D537&lt;0,"Valor negativo",IF(COUNTIF($A$8:$A$1007,A537)&gt;1,"ID duplicado",IF(AND(E537&lt;&gt;"Confirmada",E537&lt;&gt;"Pendente",E537&lt;&gt;"Cancelada"),"Status inválido","")))))))</x:f>
      </x:c>
    </x:row>
    <x:row r="538" ht="22" customHeight="1">
      <x:c r="A538" s="32"/>
      <x:c r="B538" s="34"/>
      <x:c r="C538" s="32"/>
      <x:c r="D538" s="40"/>
      <x:c r="E538" s="32"/>
      <x:c r="F538" s="32"/>
      <x:c r="G538" s="24" t="str">
        <x:f>IF(COUNTA(A538:F538)=0,"",IF(OR(A538="",B538="",C538="",D538="",E538=""),"Completar campos",IF(OR(NOT(ISNUMBER(B538)),NOT(ISNUMBER(D538))),"Revisar data/valor",IF(B538&lt;&gt;INT(B538),"Remover horário",IF(D538&lt;0,"Valor negativo",IF(COUNTIF($A$8:$A$1007,A538)&gt;1,"ID duplicado",IF(AND(E538&lt;&gt;"Confirmada",E538&lt;&gt;"Pendente",E538&lt;&gt;"Cancelada"),"Status inválido","")))))))</x:f>
      </x:c>
    </x:row>
    <x:row r="539" ht="22" customHeight="1">
      <x:c r="A539" s="32"/>
      <x:c r="B539" s="34"/>
      <x:c r="C539" s="32"/>
      <x:c r="D539" s="40"/>
      <x:c r="E539" s="32"/>
      <x:c r="F539" s="32"/>
      <x:c r="G539" s="24" t="str">
        <x:f>IF(COUNTA(A539:F539)=0,"",IF(OR(A539="",B539="",C539="",D539="",E539=""),"Completar campos",IF(OR(NOT(ISNUMBER(B539)),NOT(ISNUMBER(D539))),"Revisar data/valor",IF(B539&lt;&gt;INT(B539),"Remover horário",IF(D539&lt;0,"Valor negativo",IF(COUNTIF($A$8:$A$1007,A539)&gt;1,"ID duplicado",IF(AND(E539&lt;&gt;"Confirmada",E539&lt;&gt;"Pendente",E539&lt;&gt;"Cancelada"),"Status inválido","")))))))</x:f>
      </x:c>
    </x:row>
    <x:row r="540" ht="22" customHeight="1">
      <x:c r="A540" s="32"/>
      <x:c r="B540" s="34"/>
      <x:c r="C540" s="32"/>
      <x:c r="D540" s="40"/>
      <x:c r="E540" s="32"/>
      <x:c r="F540" s="32"/>
      <x:c r="G540" s="24" t="str">
        <x:f>IF(COUNTA(A540:F540)=0,"",IF(OR(A540="",B540="",C540="",D540="",E540=""),"Completar campos",IF(OR(NOT(ISNUMBER(B540)),NOT(ISNUMBER(D540))),"Revisar data/valor",IF(B540&lt;&gt;INT(B540),"Remover horário",IF(D540&lt;0,"Valor negativo",IF(COUNTIF($A$8:$A$1007,A540)&gt;1,"ID duplicado",IF(AND(E540&lt;&gt;"Confirmada",E540&lt;&gt;"Pendente",E540&lt;&gt;"Cancelada"),"Status inválido","")))))))</x:f>
      </x:c>
    </x:row>
    <x:row r="541" ht="22" customHeight="1">
      <x:c r="A541" s="32"/>
      <x:c r="B541" s="34"/>
      <x:c r="C541" s="32"/>
      <x:c r="D541" s="40"/>
      <x:c r="E541" s="32"/>
      <x:c r="F541" s="32"/>
      <x:c r="G541" s="24" t="str">
        <x:f>IF(COUNTA(A541:F541)=0,"",IF(OR(A541="",B541="",C541="",D541="",E541=""),"Completar campos",IF(OR(NOT(ISNUMBER(B541)),NOT(ISNUMBER(D541))),"Revisar data/valor",IF(B541&lt;&gt;INT(B541),"Remover horário",IF(D541&lt;0,"Valor negativo",IF(COUNTIF($A$8:$A$1007,A541)&gt;1,"ID duplicado",IF(AND(E541&lt;&gt;"Confirmada",E541&lt;&gt;"Pendente",E541&lt;&gt;"Cancelada"),"Status inválido","")))))))</x:f>
      </x:c>
    </x:row>
    <x:row r="542" ht="22" customHeight="1">
      <x:c r="A542" s="32"/>
      <x:c r="B542" s="34"/>
      <x:c r="C542" s="32"/>
      <x:c r="D542" s="40"/>
      <x:c r="E542" s="32"/>
      <x:c r="F542" s="32"/>
      <x:c r="G542" s="24" t="str">
        <x:f>IF(COUNTA(A542:F542)=0,"",IF(OR(A542="",B542="",C542="",D542="",E542=""),"Completar campos",IF(OR(NOT(ISNUMBER(B542)),NOT(ISNUMBER(D542))),"Revisar data/valor",IF(B542&lt;&gt;INT(B542),"Remover horário",IF(D542&lt;0,"Valor negativo",IF(COUNTIF($A$8:$A$1007,A542)&gt;1,"ID duplicado",IF(AND(E542&lt;&gt;"Confirmada",E542&lt;&gt;"Pendente",E542&lt;&gt;"Cancelada"),"Status inválido","")))))))</x:f>
      </x:c>
    </x:row>
    <x:row r="543" ht="22" customHeight="1">
      <x:c r="A543" s="32"/>
      <x:c r="B543" s="34"/>
      <x:c r="C543" s="32"/>
      <x:c r="D543" s="40"/>
      <x:c r="E543" s="32"/>
      <x:c r="F543" s="32"/>
      <x:c r="G543" s="24" t="str">
        <x:f>IF(COUNTA(A543:F543)=0,"",IF(OR(A543="",B543="",C543="",D543="",E543=""),"Completar campos",IF(OR(NOT(ISNUMBER(B543)),NOT(ISNUMBER(D543))),"Revisar data/valor",IF(B543&lt;&gt;INT(B543),"Remover horário",IF(D543&lt;0,"Valor negativo",IF(COUNTIF($A$8:$A$1007,A543)&gt;1,"ID duplicado",IF(AND(E543&lt;&gt;"Confirmada",E543&lt;&gt;"Pendente",E543&lt;&gt;"Cancelada"),"Status inválido","")))))))</x:f>
      </x:c>
    </x:row>
    <x:row r="544" ht="22" customHeight="1">
      <x:c r="A544" s="32"/>
      <x:c r="B544" s="34"/>
      <x:c r="C544" s="32"/>
      <x:c r="D544" s="40"/>
      <x:c r="E544" s="32"/>
      <x:c r="F544" s="32"/>
      <x:c r="G544" s="24" t="str">
        <x:f>IF(COUNTA(A544:F544)=0,"",IF(OR(A544="",B544="",C544="",D544="",E544=""),"Completar campos",IF(OR(NOT(ISNUMBER(B544)),NOT(ISNUMBER(D544))),"Revisar data/valor",IF(B544&lt;&gt;INT(B544),"Remover horário",IF(D544&lt;0,"Valor negativo",IF(COUNTIF($A$8:$A$1007,A544)&gt;1,"ID duplicado",IF(AND(E544&lt;&gt;"Confirmada",E544&lt;&gt;"Pendente",E544&lt;&gt;"Cancelada"),"Status inválido","")))))))</x:f>
      </x:c>
    </x:row>
    <x:row r="545" ht="22" customHeight="1">
      <x:c r="A545" s="32"/>
      <x:c r="B545" s="34"/>
      <x:c r="C545" s="32"/>
      <x:c r="D545" s="40"/>
      <x:c r="E545" s="32"/>
      <x:c r="F545" s="32"/>
      <x:c r="G545" s="24" t="str">
        <x:f>IF(COUNTA(A545:F545)=0,"",IF(OR(A545="",B545="",C545="",D545="",E545=""),"Completar campos",IF(OR(NOT(ISNUMBER(B545)),NOT(ISNUMBER(D545))),"Revisar data/valor",IF(B545&lt;&gt;INT(B545),"Remover horário",IF(D545&lt;0,"Valor negativo",IF(COUNTIF($A$8:$A$1007,A545)&gt;1,"ID duplicado",IF(AND(E545&lt;&gt;"Confirmada",E545&lt;&gt;"Pendente",E545&lt;&gt;"Cancelada"),"Status inválido","")))))))</x:f>
      </x:c>
    </x:row>
    <x:row r="546" ht="22" customHeight="1">
      <x:c r="A546" s="32"/>
      <x:c r="B546" s="34"/>
      <x:c r="C546" s="32"/>
      <x:c r="D546" s="40"/>
      <x:c r="E546" s="32"/>
      <x:c r="F546" s="32"/>
      <x:c r="G546" s="24" t="str">
        <x:f>IF(COUNTA(A546:F546)=0,"",IF(OR(A546="",B546="",C546="",D546="",E546=""),"Completar campos",IF(OR(NOT(ISNUMBER(B546)),NOT(ISNUMBER(D546))),"Revisar data/valor",IF(B546&lt;&gt;INT(B546),"Remover horário",IF(D546&lt;0,"Valor negativo",IF(COUNTIF($A$8:$A$1007,A546)&gt;1,"ID duplicado",IF(AND(E546&lt;&gt;"Confirmada",E546&lt;&gt;"Pendente",E546&lt;&gt;"Cancelada"),"Status inválido","")))))))</x:f>
      </x:c>
    </x:row>
    <x:row r="547" ht="22" customHeight="1">
      <x:c r="A547" s="32"/>
      <x:c r="B547" s="34"/>
      <x:c r="C547" s="32"/>
      <x:c r="D547" s="40"/>
      <x:c r="E547" s="32"/>
      <x:c r="F547" s="32"/>
      <x:c r="G547" s="24" t="str">
        <x:f>IF(COUNTA(A547:F547)=0,"",IF(OR(A547="",B547="",C547="",D547="",E547=""),"Completar campos",IF(OR(NOT(ISNUMBER(B547)),NOT(ISNUMBER(D547))),"Revisar data/valor",IF(B547&lt;&gt;INT(B547),"Remover horário",IF(D547&lt;0,"Valor negativo",IF(COUNTIF($A$8:$A$1007,A547)&gt;1,"ID duplicado",IF(AND(E547&lt;&gt;"Confirmada",E547&lt;&gt;"Pendente",E547&lt;&gt;"Cancelada"),"Status inválido","")))))))</x:f>
      </x:c>
    </x:row>
    <x:row r="548" ht="22" customHeight="1">
      <x:c r="A548" s="32"/>
      <x:c r="B548" s="34"/>
      <x:c r="C548" s="32"/>
      <x:c r="D548" s="40"/>
      <x:c r="E548" s="32"/>
      <x:c r="F548" s="32"/>
      <x:c r="G548" s="24" t="str">
        <x:f>IF(COUNTA(A548:F548)=0,"",IF(OR(A548="",B548="",C548="",D548="",E548=""),"Completar campos",IF(OR(NOT(ISNUMBER(B548)),NOT(ISNUMBER(D548))),"Revisar data/valor",IF(B548&lt;&gt;INT(B548),"Remover horário",IF(D548&lt;0,"Valor negativo",IF(COUNTIF($A$8:$A$1007,A548)&gt;1,"ID duplicado",IF(AND(E548&lt;&gt;"Confirmada",E548&lt;&gt;"Pendente",E548&lt;&gt;"Cancelada"),"Status inválido","")))))))</x:f>
      </x:c>
    </x:row>
    <x:row r="549" ht="22" customHeight="1">
      <x:c r="A549" s="32"/>
      <x:c r="B549" s="34"/>
      <x:c r="C549" s="32"/>
      <x:c r="D549" s="40"/>
      <x:c r="E549" s="32"/>
      <x:c r="F549" s="32"/>
      <x:c r="G549" s="24" t="str">
        <x:f>IF(COUNTA(A549:F549)=0,"",IF(OR(A549="",B549="",C549="",D549="",E549=""),"Completar campos",IF(OR(NOT(ISNUMBER(B549)),NOT(ISNUMBER(D549))),"Revisar data/valor",IF(B549&lt;&gt;INT(B549),"Remover horário",IF(D549&lt;0,"Valor negativo",IF(COUNTIF($A$8:$A$1007,A549)&gt;1,"ID duplicado",IF(AND(E549&lt;&gt;"Confirmada",E549&lt;&gt;"Pendente",E549&lt;&gt;"Cancelada"),"Status inválido","")))))))</x:f>
      </x:c>
    </x:row>
    <x:row r="550" ht="22" customHeight="1">
      <x:c r="A550" s="32"/>
      <x:c r="B550" s="34"/>
      <x:c r="C550" s="32"/>
      <x:c r="D550" s="40"/>
      <x:c r="E550" s="32"/>
      <x:c r="F550" s="32"/>
      <x:c r="G550" s="24" t="str">
        <x:f>IF(COUNTA(A550:F550)=0,"",IF(OR(A550="",B550="",C550="",D550="",E550=""),"Completar campos",IF(OR(NOT(ISNUMBER(B550)),NOT(ISNUMBER(D550))),"Revisar data/valor",IF(B550&lt;&gt;INT(B550),"Remover horário",IF(D550&lt;0,"Valor negativo",IF(COUNTIF($A$8:$A$1007,A550)&gt;1,"ID duplicado",IF(AND(E550&lt;&gt;"Confirmada",E550&lt;&gt;"Pendente",E550&lt;&gt;"Cancelada"),"Status inválido","")))))))</x:f>
      </x:c>
    </x:row>
    <x:row r="551" ht="22" customHeight="1">
      <x:c r="A551" s="32"/>
      <x:c r="B551" s="34"/>
      <x:c r="C551" s="32"/>
      <x:c r="D551" s="40"/>
      <x:c r="E551" s="32"/>
      <x:c r="F551" s="32"/>
      <x:c r="G551" s="24" t="str">
        <x:f>IF(COUNTA(A551:F551)=0,"",IF(OR(A551="",B551="",C551="",D551="",E551=""),"Completar campos",IF(OR(NOT(ISNUMBER(B551)),NOT(ISNUMBER(D551))),"Revisar data/valor",IF(B551&lt;&gt;INT(B551),"Remover horário",IF(D551&lt;0,"Valor negativo",IF(COUNTIF($A$8:$A$1007,A551)&gt;1,"ID duplicado",IF(AND(E551&lt;&gt;"Confirmada",E551&lt;&gt;"Pendente",E551&lt;&gt;"Cancelada"),"Status inválido","")))))))</x:f>
      </x:c>
    </x:row>
    <x:row r="552" ht="22" customHeight="1">
      <x:c r="A552" s="32"/>
      <x:c r="B552" s="34"/>
      <x:c r="C552" s="32"/>
      <x:c r="D552" s="40"/>
      <x:c r="E552" s="32"/>
      <x:c r="F552" s="32"/>
      <x:c r="G552" s="24" t="str">
        <x:f>IF(COUNTA(A552:F552)=0,"",IF(OR(A552="",B552="",C552="",D552="",E552=""),"Completar campos",IF(OR(NOT(ISNUMBER(B552)),NOT(ISNUMBER(D552))),"Revisar data/valor",IF(B552&lt;&gt;INT(B552),"Remover horário",IF(D552&lt;0,"Valor negativo",IF(COUNTIF($A$8:$A$1007,A552)&gt;1,"ID duplicado",IF(AND(E552&lt;&gt;"Confirmada",E552&lt;&gt;"Pendente",E552&lt;&gt;"Cancelada"),"Status inválido","")))))))</x:f>
      </x:c>
    </x:row>
    <x:row r="553" ht="22" customHeight="1">
      <x:c r="A553" s="32"/>
      <x:c r="B553" s="34"/>
      <x:c r="C553" s="32"/>
      <x:c r="D553" s="40"/>
      <x:c r="E553" s="32"/>
      <x:c r="F553" s="32"/>
      <x:c r="G553" s="24" t="str">
        <x:f>IF(COUNTA(A553:F553)=0,"",IF(OR(A553="",B553="",C553="",D553="",E553=""),"Completar campos",IF(OR(NOT(ISNUMBER(B553)),NOT(ISNUMBER(D553))),"Revisar data/valor",IF(B553&lt;&gt;INT(B553),"Remover horário",IF(D553&lt;0,"Valor negativo",IF(COUNTIF($A$8:$A$1007,A553)&gt;1,"ID duplicado",IF(AND(E553&lt;&gt;"Confirmada",E553&lt;&gt;"Pendente",E553&lt;&gt;"Cancelada"),"Status inválido","")))))))</x:f>
      </x:c>
    </x:row>
    <x:row r="554" ht="22" customHeight="1">
      <x:c r="A554" s="32"/>
      <x:c r="B554" s="34"/>
      <x:c r="C554" s="32"/>
      <x:c r="D554" s="40"/>
      <x:c r="E554" s="32"/>
      <x:c r="F554" s="32"/>
      <x:c r="G554" s="24" t="str">
        <x:f>IF(COUNTA(A554:F554)=0,"",IF(OR(A554="",B554="",C554="",D554="",E554=""),"Completar campos",IF(OR(NOT(ISNUMBER(B554)),NOT(ISNUMBER(D554))),"Revisar data/valor",IF(B554&lt;&gt;INT(B554),"Remover horário",IF(D554&lt;0,"Valor negativo",IF(COUNTIF($A$8:$A$1007,A554)&gt;1,"ID duplicado",IF(AND(E554&lt;&gt;"Confirmada",E554&lt;&gt;"Pendente",E554&lt;&gt;"Cancelada"),"Status inválido","")))))))</x:f>
      </x:c>
    </x:row>
    <x:row r="555" ht="22" customHeight="1">
      <x:c r="A555" s="32"/>
      <x:c r="B555" s="34"/>
      <x:c r="C555" s="32"/>
      <x:c r="D555" s="40"/>
      <x:c r="E555" s="32"/>
      <x:c r="F555" s="32"/>
      <x:c r="G555" s="24" t="str">
        <x:f>IF(COUNTA(A555:F555)=0,"",IF(OR(A555="",B555="",C555="",D555="",E555=""),"Completar campos",IF(OR(NOT(ISNUMBER(B555)),NOT(ISNUMBER(D555))),"Revisar data/valor",IF(B555&lt;&gt;INT(B555),"Remover horário",IF(D555&lt;0,"Valor negativo",IF(COUNTIF($A$8:$A$1007,A555)&gt;1,"ID duplicado",IF(AND(E555&lt;&gt;"Confirmada",E555&lt;&gt;"Pendente",E555&lt;&gt;"Cancelada"),"Status inválido","")))))))</x:f>
      </x:c>
    </x:row>
    <x:row r="556" ht="22" customHeight="1">
      <x:c r="A556" s="32"/>
      <x:c r="B556" s="34"/>
      <x:c r="C556" s="32"/>
      <x:c r="D556" s="40"/>
      <x:c r="E556" s="32"/>
      <x:c r="F556" s="32"/>
      <x:c r="G556" s="24" t="str">
        <x:f>IF(COUNTA(A556:F556)=0,"",IF(OR(A556="",B556="",C556="",D556="",E556=""),"Completar campos",IF(OR(NOT(ISNUMBER(B556)),NOT(ISNUMBER(D556))),"Revisar data/valor",IF(B556&lt;&gt;INT(B556),"Remover horário",IF(D556&lt;0,"Valor negativo",IF(COUNTIF($A$8:$A$1007,A556)&gt;1,"ID duplicado",IF(AND(E556&lt;&gt;"Confirmada",E556&lt;&gt;"Pendente",E556&lt;&gt;"Cancelada"),"Status inválido","")))))))</x:f>
      </x:c>
    </x:row>
    <x:row r="557" ht="22" customHeight="1">
      <x:c r="A557" s="32"/>
      <x:c r="B557" s="34"/>
      <x:c r="C557" s="32"/>
      <x:c r="D557" s="40"/>
      <x:c r="E557" s="32"/>
      <x:c r="F557" s="32"/>
      <x:c r="G557" s="24" t="str">
        <x:f>IF(COUNTA(A557:F557)=0,"",IF(OR(A557="",B557="",C557="",D557="",E557=""),"Completar campos",IF(OR(NOT(ISNUMBER(B557)),NOT(ISNUMBER(D557))),"Revisar data/valor",IF(B557&lt;&gt;INT(B557),"Remover horário",IF(D557&lt;0,"Valor negativo",IF(COUNTIF($A$8:$A$1007,A557)&gt;1,"ID duplicado",IF(AND(E557&lt;&gt;"Confirmada",E557&lt;&gt;"Pendente",E557&lt;&gt;"Cancelada"),"Status inválido","")))))))</x:f>
      </x:c>
    </x:row>
    <x:row r="558" ht="22" customHeight="1">
      <x:c r="A558" s="32"/>
      <x:c r="B558" s="34"/>
      <x:c r="C558" s="32"/>
      <x:c r="D558" s="40"/>
      <x:c r="E558" s="32"/>
      <x:c r="F558" s="32"/>
      <x:c r="G558" s="24" t="str">
        <x:f>IF(COUNTA(A558:F558)=0,"",IF(OR(A558="",B558="",C558="",D558="",E558=""),"Completar campos",IF(OR(NOT(ISNUMBER(B558)),NOT(ISNUMBER(D558))),"Revisar data/valor",IF(B558&lt;&gt;INT(B558),"Remover horário",IF(D558&lt;0,"Valor negativo",IF(COUNTIF($A$8:$A$1007,A558)&gt;1,"ID duplicado",IF(AND(E558&lt;&gt;"Confirmada",E558&lt;&gt;"Pendente",E558&lt;&gt;"Cancelada"),"Status inválido","")))))))</x:f>
      </x:c>
    </x:row>
    <x:row r="559" ht="22" customHeight="1">
      <x:c r="A559" s="32"/>
      <x:c r="B559" s="34"/>
      <x:c r="C559" s="32"/>
      <x:c r="D559" s="40"/>
      <x:c r="E559" s="32"/>
      <x:c r="F559" s="32"/>
      <x:c r="G559" s="24" t="str">
        <x:f>IF(COUNTA(A559:F559)=0,"",IF(OR(A559="",B559="",C559="",D559="",E559=""),"Completar campos",IF(OR(NOT(ISNUMBER(B559)),NOT(ISNUMBER(D559))),"Revisar data/valor",IF(B559&lt;&gt;INT(B559),"Remover horário",IF(D559&lt;0,"Valor negativo",IF(COUNTIF($A$8:$A$1007,A559)&gt;1,"ID duplicado",IF(AND(E559&lt;&gt;"Confirmada",E559&lt;&gt;"Pendente",E559&lt;&gt;"Cancelada"),"Status inválido","")))))))</x:f>
      </x:c>
    </x:row>
    <x:row r="560" ht="22" customHeight="1">
      <x:c r="A560" s="32"/>
      <x:c r="B560" s="34"/>
      <x:c r="C560" s="32"/>
      <x:c r="D560" s="40"/>
      <x:c r="E560" s="32"/>
      <x:c r="F560" s="32"/>
      <x:c r="G560" s="24" t="str">
        <x:f>IF(COUNTA(A560:F560)=0,"",IF(OR(A560="",B560="",C560="",D560="",E560=""),"Completar campos",IF(OR(NOT(ISNUMBER(B560)),NOT(ISNUMBER(D560))),"Revisar data/valor",IF(B560&lt;&gt;INT(B560),"Remover horário",IF(D560&lt;0,"Valor negativo",IF(COUNTIF($A$8:$A$1007,A560)&gt;1,"ID duplicado",IF(AND(E560&lt;&gt;"Confirmada",E560&lt;&gt;"Pendente",E560&lt;&gt;"Cancelada"),"Status inválido","")))))))</x:f>
      </x:c>
    </x:row>
    <x:row r="561" ht="22" customHeight="1">
      <x:c r="A561" s="32"/>
      <x:c r="B561" s="34"/>
      <x:c r="C561" s="32"/>
      <x:c r="D561" s="40"/>
      <x:c r="E561" s="32"/>
      <x:c r="F561" s="32"/>
      <x:c r="G561" s="24" t="str">
        <x:f>IF(COUNTA(A561:F561)=0,"",IF(OR(A561="",B561="",C561="",D561="",E561=""),"Completar campos",IF(OR(NOT(ISNUMBER(B561)),NOT(ISNUMBER(D561))),"Revisar data/valor",IF(B561&lt;&gt;INT(B561),"Remover horário",IF(D561&lt;0,"Valor negativo",IF(COUNTIF($A$8:$A$1007,A561)&gt;1,"ID duplicado",IF(AND(E561&lt;&gt;"Confirmada",E561&lt;&gt;"Pendente",E561&lt;&gt;"Cancelada"),"Status inválido","")))))))</x:f>
      </x:c>
    </x:row>
    <x:row r="562" ht="22" customHeight="1">
      <x:c r="A562" s="32"/>
      <x:c r="B562" s="34"/>
      <x:c r="C562" s="32"/>
      <x:c r="D562" s="40"/>
      <x:c r="E562" s="32"/>
      <x:c r="F562" s="32"/>
      <x:c r="G562" s="24" t="str">
        <x:f>IF(COUNTA(A562:F562)=0,"",IF(OR(A562="",B562="",C562="",D562="",E562=""),"Completar campos",IF(OR(NOT(ISNUMBER(B562)),NOT(ISNUMBER(D562))),"Revisar data/valor",IF(B562&lt;&gt;INT(B562),"Remover horário",IF(D562&lt;0,"Valor negativo",IF(COUNTIF($A$8:$A$1007,A562)&gt;1,"ID duplicado",IF(AND(E562&lt;&gt;"Confirmada",E562&lt;&gt;"Pendente",E562&lt;&gt;"Cancelada"),"Status inválido","")))))))</x:f>
      </x:c>
    </x:row>
    <x:row r="563" ht="22" customHeight="1">
      <x:c r="A563" s="32"/>
      <x:c r="B563" s="34"/>
      <x:c r="C563" s="32"/>
      <x:c r="D563" s="40"/>
      <x:c r="E563" s="32"/>
      <x:c r="F563" s="32"/>
      <x:c r="G563" s="24" t="str">
        <x:f>IF(COUNTA(A563:F563)=0,"",IF(OR(A563="",B563="",C563="",D563="",E563=""),"Completar campos",IF(OR(NOT(ISNUMBER(B563)),NOT(ISNUMBER(D563))),"Revisar data/valor",IF(B563&lt;&gt;INT(B563),"Remover horário",IF(D563&lt;0,"Valor negativo",IF(COUNTIF($A$8:$A$1007,A563)&gt;1,"ID duplicado",IF(AND(E563&lt;&gt;"Confirmada",E563&lt;&gt;"Pendente",E563&lt;&gt;"Cancelada"),"Status inválido","")))))))</x:f>
      </x:c>
    </x:row>
    <x:row r="564" ht="22" customHeight="1">
      <x:c r="A564" s="32"/>
      <x:c r="B564" s="34"/>
      <x:c r="C564" s="32"/>
      <x:c r="D564" s="40"/>
      <x:c r="E564" s="32"/>
      <x:c r="F564" s="32"/>
      <x:c r="G564" s="24" t="str">
        <x:f>IF(COUNTA(A564:F564)=0,"",IF(OR(A564="",B564="",C564="",D564="",E564=""),"Completar campos",IF(OR(NOT(ISNUMBER(B564)),NOT(ISNUMBER(D564))),"Revisar data/valor",IF(B564&lt;&gt;INT(B564),"Remover horário",IF(D564&lt;0,"Valor negativo",IF(COUNTIF($A$8:$A$1007,A564)&gt;1,"ID duplicado",IF(AND(E564&lt;&gt;"Confirmada",E564&lt;&gt;"Pendente",E564&lt;&gt;"Cancelada"),"Status inválido","")))))))</x:f>
      </x:c>
    </x:row>
    <x:row r="565" ht="22" customHeight="1">
      <x:c r="A565" s="32"/>
      <x:c r="B565" s="34"/>
      <x:c r="C565" s="32"/>
      <x:c r="D565" s="40"/>
      <x:c r="E565" s="32"/>
      <x:c r="F565" s="32"/>
      <x:c r="G565" s="24" t="str">
        <x:f>IF(COUNTA(A565:F565)=0,"",IF(OR(A565="",B565="",C565="",D565="",E565=""),"Completar campos",IF(OR(NOT(ISNUMBER(B565)),NOT(ISNUMBER(D565))),"Revisar data/valor",IF(B565&lt;&gt;INT(B565),"Remover horário",IF(D565&lt;0,"Valor negativo",IF(COUNTIF($A$8:$A$1007,A565)&gt;1,"ID duplicado",IF(AND(E565&lt;&gt;"Confirmada",E565&lt;&gt;"Pendente",E565&lt;&gt;"Cancelada"),"Status inválido","")))))))</x:f>
      </x:c>
    </x:row>
    <x:row r="566" ht="22" customHeight="1">
      <x:c r="A566" s="32"/>
      <x:c r="B566" s="34"/>
      <x:c r="C566" s="32"/>
      <x:c r="D566" s="40"/>
      <x:c r="E566" s="32"/>
      <x:c r="F566" s="32"/>
      <x:c r="G566" s="24" t="str">
        <x:f>IF(COUNTA(A566:F566)=0,"",IF(OR(A566="",B566="",C566="",D566="",E566=""),"Completar campos",IF(OR(NOT(ISNUMBER(B566)),NOT(ISNUMBER(D566))),"Revisar data/valor",IF(B566&lt;&gt;INT(B566),"Remover horário",IF(D566&lt;0,"Valor negativo",IF(COUNTIF($A$8:$A$1007,A566)&gt;1,"ID duplicado",IF(AND(E566&lt;&gt;"Confirmada",E566&lt;&gt;"Pendente",E566&lt;&gt;"Cancelada"),"Status inválido","")))))))</x:f>
      </x:c>
    </x:row>
    <x:row r="567" ht="22" customHeight="1">
      <x:c r="A567" s="32"/>
      <x:c r="B567" s="34"/>
      <x:c r="C567" s="32"/>
      <x:c r="D567" s="40"/>
      <x:c r="E567" s="32"/>
      <x:c r="F567" s="32"/>
      <x:c r="G567" s="24" t="str">
        <x:f>IF(COUNTA(A567:F567)=0,"",IF(OR(A567="",B567="",C567="",D567="",E567=""),"Completar campos",IF(OR(NOT(ISNUMBER(B567)),NOT(ISNUMBER(D567))),"Revisar data/valor",IF(B567&lt;&gt;INT(B567),"Remover horário",IF(D567&lt;0,"Valor negativo",IF(COUNTIF($A$8:$A$1007,A567)&gt;1,"ID duplicado",IF(AND(E567&lt;&gt;"Confirmada",E567&lt;&gt;"Pendente",E567&lt;&gt;"Cancelada"),"Status inválido","")))))))</x:f>
      </x:c>
    </x:row>
    <x:row r="568" ht="22" customHeight="1">
      <x:c r="A568" s="32"/>
      <x:c r="B568" s="34"/>
      <x:c r="C568" s="32"/>
      <x:c r="D568" s="40"/>
      <x:c r="E568" s="32"/>
      <x:c r="F568" s="32"/>
      <x:c r="G568" s="24" t="str">
        <x:f>IF(COUNTA(A568:F568)=0,"",IF(OR(A568="",B568="",C568="",D568="",E568=""),"Completar campos",IF(OR(NOT(ISNUMBER(B568)),NOT(ISNUMBER(D568))),"Revisar data/valor",IF(B568&lt;&gt;INT(B568),"Remover horário",IF(D568&lt;0,"Valor negativo",IF(COUNTIF($A$8:$A$1007,A568)&gt;1,"ID duplicado",IF(AND(E568&lt;&gt;"Confirmada",E568&lt;&gt;"Pendente",E568&lt;&gt;"Cancelada"),"Status inválido","")))))))</x:f>
      </x:c>
    </x:row>
    <x:row r="569" ht="22" customHeight="1">
      <x:c r="A569" s="32"/>
      <x:c r="B569" s="34"/>
      <x:c r="C569" s="32"/>
      <x:c r="D569" s="40"/>
      <x:c r="E569" s="32"/>
      <x:c r="F569" s="32"/>
      <x:c r="G569" s="24" t="str">
        <x:f>IF(COUNTA(A569:F569)=0,"",IF(OR(A569="",B569="",C569="",D569="",E569=""),"Completar campos",IF(OR(NOT(ISNUMBER(B569)),NOT(ISNUMBER(D569))),"Revisar data/valor",IF(B569&lt;&gt;INT(B569),"Remover horário",IF(D569&lt;0,"Valor negativo",IF(COUNTIF($A$8:$A$1007,A569)&gt;1,"ID duplicado",IF(AND(E569&lt;&gt;"Confirmada",E569&lt;&gt;"Pendente",E569&lt;&gt;"Cancelada"),"Status inválido","")))))))</x:f>
      </x:c>
    </x:row>
    <x:row r="570" ht="22" customHeight="1">
      <x:c r="A570" s="32"/>
      <x:c r="B570" s="34"/>
      <x:c r="C570" s="32"/>
      <x:c r="D570" s="40"/>
      <x:c r="E570" s="32"/>
      <x:c r="F570" s="32"/>
      <x:c r="G570" s="24" t="str">
        <x:f>IF(COUNTA(A570:F570)=0,"",IF(OR(A570="",B570="",C570="",D570="",E570=""),"Completar campos",IF(OR(NOT(ISNUMBER(B570)),NOT(ISNUMBER(D570))),"Revisar data/valor",IF(B570&lt;&gt;INT(B570),"Remover horário",IF(D570&lt;0,"Valor negativo",IF(COUNTIF($A$8:$A$1007,A570)&gt;1,"ID duplicado",IF(AND(E570&lt;&gt;"Confirmada",E570&lt;&gt;"Pendente",E570&lt;&gt;"Cancelada"),"Status inválido","")))))))</x:f>
      </x:c>
    </x:row>
    <x:row r="571" ht="22" customHeight="1">
      <x:c r="A571" s="32"/>
      <x:c r="B571" s="34"/>
      <x:c r="C571" s="32"/>
      <x:c r="D571" s="40"/>
      <x:c r="E571" s="32"/>
      <x:c r="F571" s="32"/>
      <x:c r="G571" s="24" t="str">
        <x:f>IF(COUNTA(A571:F571)=0,"",IF(OR(A571="",B571="",C571="",D571="",E571=""),"Completar campos",IF(OR(NOT(ISNUMBER(B571)),NOT(ISNUMBER(D571))),"Revisar data/valor",IF(B571&lt;&gt;INT(B571),"Remover horário",IF(D571&lt;0,"Valor negativo",IF(COUNTIF($A$8:$A$1007,A571)&gt;1,"ID duplicado",IF(AND(E571&lt;&gt;"Confirmada",E571&lt;&gt;"Pendente",E571&lt;&gt;"Cancelada"),"Status inválido","")))))))</x:f>
      </x:c>
    </x:row>
    <x:row r="572" ht="22" customHeight="1">
      <x:c r="A572" s="32"/>
      <x:c r="B572" s="34"/>
      <x:c r="C572" s="32"/>
      <x:c r="D572" s="40"/>
      <x:c r="E572" s="32"/>
      <x:c r="F572" s="32"/>
      <x:c r="G572" s="24" t="str">
        <x:f>IF(COUNTA(A572:F572)=0,"",IF(OR(A572="",B572="",C572="",D572="",E572=""),"Completar campos",IF(OR(NOT(ISNUMBER(B572)),NOT(ISNUMBER(D572))),"Revisar data/valor",IF(B572&lt;&gt;INT(B572),"Remover horário",IF(D572&lt;0,"Valor negativo",IF(COUNTIF($A$8:$A$1007,A572)&gt;1,"ID duplicado",IF(AND(E572&lt;&gt;"Confirmada",E572&lt;&gt;"Pendente",E572&lt;&gt;"Cancelada"),"Status inválido","")))))))</x:f>
      </x:c>
    </x:row>
    <x:row r="573" ht="22" customHeight="1">
      <x:c r="A573" s="32"/>
      <x:c r="B573" s="34"/>
      <x:c r="C573" s="32"/>
      <x:c r="D573" s="40"/>
      <x:c r="E573" s="32"/>
      <x:c r="F573" s="32"/>
      <x:c r="G573" s="24" t="str">
        <x:f>IF(COUNTA(A573:F573)=0,"",IF(OR(A573="",B573="",C573="",D573="",E573=""),"Completar campos",IF(OR(NOT(ISNUMBER(B573)),NOT(ISNUMBER(D573))),"Revisar data/valor",IF(B573&lt;&gt;INT(B573),"Remover horário",IF(D573&lt;0,"Valor negativo",IF(COUNTIF($A$8:$A$1007,A573)&gt;1,"ID duplicado",IF(AND(E573&lt;&gt;"Confirmada",E573&lt;&gt;"Pendente",E573&lt;&gt;"Cancelada"),"Status inválido","")))))))</x:f>
      </x:c>
    </x:row>
    <x:row r="574" ht="22" customHeight="1">
      <x:c r="A574" s="32"/>
      <x:c r="B574" s="34"/>
      <x:c r="C574" s="32"/>
      <x:c r="D574" s="40"/>
      <x:c r="E574" s="32"/>
      <x:c r="F574" s="32"/>
      <x:c r="G574" s="24" t="str">
        <x:f>IF(COUNTA(A574:F574)=0,"",IF(OR(A574="",B574="",C574="",D574="",E574=""),"Completar campos",IF(OR(NOT(ISNUMBER(B574)),NOT(ISNUMBER(D574))),"Revisar data/valor",IF(B574&lt;&gt;INT(B574),"Remover horário",IF(D574&lt;0,"Valor negativo",IF(COUNTIF($A$8:$A$1007,A574)&gt;1,"ID duplicado",IF(AND(E574&lt;&gt;"Confirmada",E574&lt;&gt;"Pendente",E574&lt;&gt;"Cancelada"),"Status inválido","")))))))</x:f>
      </x:c>
    </x:row>
    <x:row r="575" ht="22" customHeight="1">
      <x:c r="A575" s="32"/>
      <x:c r="B575" s="34"/>
      <x:c r="C575" s="32"/>
      <x:c r="D575" s="40"/>
      <x:c r="E575" s="32"/>
      <x:c r="F575" s="32"/>
      <x:c r="G575" s="24" t="str">
        <x:f>IF(COUNTA(A575:F575)=0,"",IF(OR(A575="",B575="",C575="",D575="",E575=""),"Completar campos",IF(OR(NOT(ISNUMBER(B575)),NOT(ISNUMBER(D575))),"Revisar data/valor",IF(B575&lt;&gt;INT(B575),"Remover horário",IF(D575&lt;0,"Valor negativo",IF(COUNTIF($A$8:$A$1007,A575)&gt;1,"ID duplicado",IF(AND(E575&lt;&gt;"Confirmada",E575&lt;&gt;"Pendente",E575&lt;&gt;"Cancelada"),"Status inválido","")))))))</x:f>
      </x:c>
    </x:row>
    <x:row r="576" ht="22" customHeight="1">
      <x:c r="A576" s="32"/>
      <x:c r="B576" s="34"/>
      <x:c r="C576" s="32"/>
      <x:c r="D576" s="40"/>
      <x:c r="E576" s="32"/>
      <x:c r="F576" s="32"/>
      <x:c r="G576" s="24" t="str">
        <x:f>IF(COUNTA(A576:F576)=0,"",IF(OR(A576="",B576="",C576="",D576="",E576=""),"Completar campos",IF(OR(NOT(ISNUMBER(B576)),NOT(ISNUMBER(D576))),"Revisar data/valor",IF(B576&lt;&gt;INT(B576),"Remover horário",IF(D576&lt;0,"Valor negativo",IF(COUNTIF($A$8:$A$1007,A576)&gt;1,"ID duplicado",IF(AND(E576&lt;&gt;"Confirmada",E576&lt;&gt;"Pendente",E576&lt;&gt;"Cancelada"),"Status inválido","")))))))</x:f>
      </x:c>
    </x:row>
    <x:row r="577" ht="22" customHeight="1">
      <x:c r="A577" s="32"/>
      <x:c r="B577" s="34"/>
      <x:c r="C577" s="32"/>
      <x:c r="D577" s="40"/>
      <x:c r="E577" s="32"/>
      <x:c r="F577" s="32"/>
      <x:c r="G577" s="24" t="str">
        <x:f>IF(COUNTA(A577:F577)=0,"",IF(OR(A577="",B577="",C577="",D577="",E577=""),"Completar campos",IF(OR(NOT(ISNUMBER(B577)),NOT(ISNUMBER(D577))),"Revisar data/valor",IF(B577&lt;&gt;INT(B577),"Remover horário",IF(D577&lt;0,"Valor negativo",IF(COUNTIF($A$8:$A$1007,A577)&gt;1,"ID duplicado",IF(AND(E577&lt;&gt;"Confirmada",E577&lt;&gt;"Pendente",E577&lt;&gt;"Cancelada"),"Status inválido","")))))))</x:f>
      </x:c>
    </x:row>
    <x:row r="578" ht="22" customHeight="1">
      <x:c r="A578" s="32"/>
      <x:c r="B578" s="34"/>
      <x:c r="C578" s="32"/>
      <x:c r="D578" s="40"/>
      <x:c r="E578" s="32"/>
      <x:c r="F578" s="32"/>
      <x:c r="G578" s="24" t="str">
        <x:f>IF(COUNTA(A578:F578)=0,"",IF(OR(A578="",B578="",C578="",D578="",E578=""),"Completar campos",IF(OR(NOT(ISNUMBER(B578)),NOT(ISNUMBER(D578))),"Revisar data/valor",IF(B578&lt;&gt;INT(B578),"Remover horário",IF(D578&lt;0,"Valor negativo",IF(COUNTIF($A$8:$A$1007,A578)&gt;1,"ID duplicado",IF(AND(E578&lt;&gt;"Confirmada",E578&lt;&gt;"Pendente",E578&lt;&gt;"Cancelada"),"Status inválido","")))))))</x:f>
      </x:c>
    </x:row>
    <x:row r="579" ht="22" customHeight="1">
      <x:c r="A579" s="32"/>
      <x:c r="B579" s="34"/>
      <x:c r="C579" s="32"/>
      <x:c r="D579" s="40"/>
      <x:c r="E579" s="32"/>
      <x:c r="F579" s="32"/>
      <x:c r="G579" s="24" t="str">
        <x:f>IF(COUNTA(A579:F579)=0,"",IF(OR(A579="",B579="",C579="",D579="",E579=""),"Completar campos",IF(OR(NOT(ISNUMBER(B579)),NOT(ISNUMBER(D579))),"Revisar data/valor",IF(B579&lt;&gt;INT(B579),"Remover horário",IF(D579&lt;0,"Valor negativo",IF(COUNTIF($A$8:$A$1007,A579)&gt;1,"ID duplicado",IF(AND(E579&lt;&gt;"Confirmada",E579&lt;&gt;"Pendente",E579&lt;&gt;"Cancelada"),"Status inválido","")))))))</x:f>
      </x:c>
    </x:row>
    <x:row r="580" ht="22" customHeight="1">
      <x:c r="A580" s="32"/>
      <x:c r="B580" s="34"/>
      <x:c r="C580" s="32"/>
      <x:c r="D580" s="40"/>
      <x:c r="E580" s="32"/>
      <x:c r="F580" s="32"/>
      <x:c r="G580" s="24" t="str">
        <x:f>IF(COUNTA(A580:F580)=0,"",IF(OR(A580="",B580="",C580="",D580="",E580=""),"Completar campos",IF(OR(NOT(ISNUMBER(B580)),NOT(ISNUMBER(D580))),"Revisar data/valor",IF(B580&lt;&gt;INT(B580),"Remover horário",IF(D580&lt;0,"Valor negativo",IF(COUNTIF($A$8:$A$1007,A580)&gt;1,"ID duplicado",IF(AND(E580&lt;&gt;"Confirmada",E580&lt;&gt;"Pendente",E580&lt;&gt;"Cancelada"),"Status inválido","")))))))</x:f>
      </x:c>
    </x:row>
    <x:row r="581" ht="22" customHeight="1">
      <x:c r="A581" s="32"/>
      <x:c r="B581" s="34"/>
      <x:c r="C581" s="32"/>
      <x:c r="D581" s="40"/>
      <x:c r="E581" s="32"/>
      <x:c r="F581" s="32"/>
      <x:c r="G581" s="24" t="str">
        <x:f>IF(COUNTA(A581:F581)=0,"",IF(OR(A581="",B581="",C581="",D581="",E581=""),"Completar campos",IF(OR(NOT(ISNUMBER(B581)),NOT(ISNUMBER(D581))),"Revisar data/valor",IF(B581&lt;&gt;INT(B581),"Remover horário",IF(D581&lt;0,"Valor negativo",IF(COUNTIF($A$8:$A$1007,A581)&gt;1,"ID duplicado",IF(AND(E581&lt;&gt;"Confirmada",E581&lt;&gt;"Pendente",E581&lt;&gt;"Cancelada"),"Status inválido","")))))))</x:f>
      </x:c>
    </x:row>
    <x:row r="582" ht="22" customHeight="1">
      <x:c r="A582" s="32"/>
      <x:c r="B582" s="34"/>
      <x:c r="C582" s="32"/>
      <x:c r="D582" s="40"/>
      <x:c r="E582" s="32"/>
      <x:c r="F582" s="32"/>
      <x:c r="G582" s="24" t="str">
        <x:f>IF(COUNTA(A582:F582)=0,"",IF(OR(A582="",B582="",C582="",D582="",E582=""),"Completar campos",IF(OR(NOT(ISNUMBER(B582)),NOT(ISNUMBER(D582))),"Revisar data/valor",IF(B582&lt;&gt;INT(B582),"Remover horário",IF(D582&lt;0,"Valor negativo",IF(COUNTIF($A$8:$A$1007,A582)&gt;1,"ID duplicado",IF(AND(E582&lt;&gt;"Confirmada",E582&lt;&gt;"Pendente",E582&lt;&gt;"Cancelada"),"Status inválido","")))))))</x:f>
      </x:c>
    </x:row>
    <x:row r="583" ht="22" customHeight="1">
      <x:c r="A583" s="32"/>
      <x:c r="B583" s="34"/>
      <x:c r="C583" s="32"/>
      <x:c r="D583" s="40"/>
      <x:c r="E583" s="32"/>
      <x:c r="F583" s="32"/>
      <x:c r="G583" s="24" t="str">
        <x:f>IF(COUNTA(A583:F583)=0,"",IF(OR(A583="",B583="",C583="",D583="",E583=""),"Completar campos",IF(OR(NOT(ISNUMBER(B583)),NOT(ISNUMBER(D583))),"Revisar data/valor",IF(B583&lt;&gt;INT(B583),"Remover horário",IF(D583&lt;0,"Valor negativo",IF(COUNTIF($A$8:$A$1007,A583)&gt;1,"ID duplicado",IF(AND(E583&lt;&gt;"Confirmada",E583&lt;&gt;"Pendente",E583&lt;&gt;"Cancelada"),"Status inválido","")))))))</x:f>
      </x:c>
    </x:row>
    <x:row r="584" ht="22" customHeight="1">
      <x:c r="A584" s="32"/>
      <x:c r="B584" s="34"/>
      <x:c r="C584" s="32"/>
      <x:c r="D584" s="40"/>
      <x:c r="E584" s="32"/>
      <x:c r="F584" s="32"/>
      <x:c r="G584" s="24" t="str">
        <x:f>IF(COUNTA(A584:F584)=0,"",IF(OR(A584="",B584="",C584="",D584="",E584=""),"Completar campos",IF(OR(NOT(ISNUMBER(B584)),NOT(ISNUMBER(D584))),"Revisar data/valor",IF(B584&lt;&gt;INT(B584),"Remover horário",IF(D584&lt;0,"Valor negativo",IF(COUNTIF($A$8:$A$1007,A584)&gt;1,"ID duplicado",IF(AND(E584&lt;&gt;"Confirmada",E584&lt;&gt;"Pendente",E584&lt;&gt;"Cancelada"),"Status inválido","")))))))</x:f>
      </x:c>
    </x:row>
    <x:row r="585" ht="22" customHeight="1">
      <x:c r="A585" s="32"/>
      <x:c r="B585" s="34"/>
      <x:c r="C585" s="32"/>
      <x:c r="D585" s="40"/>
      <x:c r="E585" s="32"/>
      <x:c r="F585" s="32"/>
      <x:c r="G585" s="24" t="str">
        <x:f>IF(COUNTA(A585:F585)=0,"",IF(OR(A585="",B585="",C585="",D585="",E585=""),"Completar campos",IF(OR(NOT(ISNUMBER(B585)),NOT(ISNUMBER(D585))),"Revisar data/valor",IF(B585&lt;&gt;INT(B585),"Remover horário",IF(D585&lt;0,"Valor negativo",IF(COUNTIF($A$8:$A$1007,A585)&gt;1,"ID duplicado",IF(AND(E585&lt;&gt;"Confirmada",E585&lt;&gt;"Pendente",E585&lt;&gt;"Cancelada"),"Status inválido","")))))))</x:f>
      </x:c>
    </x:row>
    <x:row r="586" ht="22" customHeight="1">
      <x:c r="A586" s="32"/>
      <x:c r="B586" s="34"/>
      <x:c r="C586" s="32"/>
      <x:c r="D586" s="40"/>
      <x:c r="E586" s="32"/>
      <x:c r="F586" s="32"/>
      <x:c r="G586" s="24" t="str">
        <x:f>IF(COUNTA(A586:F586)=0,"",IF(OR(A586="",B586="",C586="",D586="",E586=""),"Completar campos",IF(OR(NOT(ISNUMBER(B586)),NOT(ISNUMBER(D586))),"Revisar data/valor",IF(B586&lt;&gt;INT(B586),"Remover horário",IF(D586&lt;0,"Valor negativo",IF(COUNTIF($A$8:$A$1007,A586)&gt;1,"ID duplicado",IF(AND(E586&lt;&gt;"Confirmada",E586&lt;&gt;"Pendente",E586&lt;&gt;"Cancelada"),"Status inválido","")))))))</x:f>
      </x:c>
    </x:row>
    <x:row r="587" ht="22" customHeight="1">
      <x:c r="A587" s="32"/>
      <x:c r="B587" s="34"/>
      <x:c r="C587" s="32"/>
      <x:c r="D587" s="40"/>
      <x:c r="E587" s="32"/>
      <x:c r="F587" s="32"/>
      <x:c r="G587" s="24" t="str">
        <x:f>IF(COUNTA(A587:F587)=0,"",IF(OR(A587="",B587="",C587="",D587="",E587=""),"Completar campos",IF(OR(NOT(ISNUMBER(B587)),NOT(ISNUMBER(D587))),"Revisar data/valor",IF(B587&lt;&gt;INT(B587),"Remover horário",IF(D587&lt;0,"Valor negativo",IF(COUNTIF($A$8:$A$1007,A587)&gt;1,"ID duplicado",IF(AND(E587&lt;&gt;"Confirmada",E587&lt;&gt;"Pendente",E587&lt;&gt;"Cancelada"),"Status inválido","")))))))</x:f>
      </x:c>
    </x:row>
    <x:row r="588" ht="22" customHeight="1">
      <x:c r="A588" s="32"/>
      <x:c r="B588" s="34"/>
      <x:c r="C588" s="32"/>
      <x:c r="D588" s="40"/>
      <x:c r="E588" s="32"/>
      <x:c r="F588" s="32"/>
      <x:c r="G588" s="24" t="str">
        <x:f>IF(COUNTA(A588:F588)=0,"",IF(OR(A588="",B588="",C588="",D588="",E588=""),"Completar campos",IF(OR(NOT(ISNUMBER(B588)),NOT(ISNUMBER(D588))),"Revisar data/valor",IF(B588&lt;&gt;INT(B588),"Remover horário",IF(D588&lt;0,"Valor negativo",IF(COUNTIF($A$8:$A$1007,A588)&gt;1,"ID duplicado",IF(AND(E588&lt;&gt;"Confirmada",E588&lt;&gt;"Pendente",E588&lt;&gt;"Cancelada"),"Status inválido","")))))))</x:f>
      </x:c>
    </x:row>
    <x:row r="589" ht="22" customHeight="1">
      <x:c r="A589" s="32"/>
      <x:c r="B589" s="34"/>
      <x:c r="C589" s="32"/>
      <x:c r="D589" s="40"/>
      <x:c r="E589" s="32"/>
      <x:c r="F589" s="32"/>
      <x:c r="G589" s="24" t="str">
        <x:f>IF(COUNTA(A589:F589)=0,"",IF(OR(A589="",B589="",C589="",D589="",E589=""),"Completar campos",IF(OR(NOT(ISNUMBER(B589)),NOT(ISNUMBER(D589))),"Revisar data/valor",IF(B589&lt;&gt;INT(B589),"Remover horário",IF(D589&lt;0,"Valor negativo",IF(COUNTIF($A$8:$A$1007,A589)&gt;1,"ID duplicado",IF(AND(E589&lt;&gt;"Confirmada",E589&lt;&gt;"Pendente",E589&lt;&gt;"Cancelada"),"Status inválido","")))))))</x:f>
      </x:c>
    </x:row>
    <x:row r="590" ht="22" customHeight="1">
      <x:c r="A590" s="32"/>
      <x:c r="B590" s="34"/>
      <x:c r="C590" s="32"/>
      <x:c r="D590" s="40"/>
      <x:c r="E590" s="32"/>
      <x:c r="F590" s="32"/>
      <x:c r="G590" s="24" t="str">
        <x:f>IF(COUNTA(A590:F590)=0,"",IF(OR(A590="",B590="",C590="",D590="",E590=""),"Completar campos",IF(OR(NOT(ISNUMBER(B590)),NOT(ISNUMBER(D590))),"Revisar data/valor",IF(B590&lt;&gt;INT(B590),"Remover horário",IF(D590&lt;0,"Valor negativo",IF(COUNTIF($A$8:$A$1007,A590)&gt;1,"ID duplicado",IF(AND(E590&lt;&gt;"Confirmada",E590&lt;&gt;"Pendente",E590&lt;&gt;"Cancelada"),"Status inválido","")))))))</x:f>
      </x:c>
    </x:row>
    <x:row r="591" ht="22" customHeight="1">
      <x:c r="A591" s="32"/>
      <x:c r="B591" s="34"/>
      <x:c r="C591" s="32"/>
      <x:c r="D591" s="40"/>
      <x:c r="E591" s="32"/>
      <x:c r="F591" s="32"/>
      <x:c r="G591" s="24" t="str">
        <x:f>IF(COUNTA(A591:F591)=0,"",IF(OR(A591="",B591="",C591="",D591="",E591=""),"Completar campos",IF(OR(NOT(ISNUMBER(B591)),NOT(ISNUMBER(D591))),"Revisar data/valor",IF(B591&lt;&gt;INT(B591),"Remover horário",IF(D591&lt;0,"Valor negativo",IF(COUNTIF($A$8:$A$1007,A591)&gt;1,"ID duplicado",IF(AND(E591&lt;&gt;"Confirmada",E591&lt;&gt;"Pendente",E591&lt;&gt;"Cancelada"),"Status inválido","")))))))</x:f>
      </x:c>
    </x:row>
    <x:row r="592" ht="22" customHeight="1">
      <x:c r="A592" s="32"/>
      <x:c r="B592" s="34"/>
      <x:c r="C592" s="32"/>
      <x:c r="D592" s="40"/>
      <x:c r="E592" s="32"/>
      <x:c r="F592" s="32"/>
      <x:c r="G592" s="24" t="str">
        <x:f>IF(COUNTA(A592:F592)=0,"",IF(OR(A592="",B592="",C592="",D592="",E592=""),"Completar campos",IF(OR(NOT(ISNUMBER(B592)),NOT(ISNUMBER(D592))),"Revisar data/valor",IF(B592&lt;&gt;INT(B592),"Remover horário",IF(D592&lt;0,"Valor negativo",IF(COUNTIF($A$8:$A$1007,A592)&gt;1,"ID duplicado",IF(AND(E592&lt;&gt;"Confirmada",E592&lt;&gt;"Pendente",E592&lt;&gt;"Cancelada"),"Status inválido","")))))))</x:f>
      </x:c>
    </x:row>
    <x:row r="593" ht="22" customHeight="1">
      <x:c r="A593" s="32"/>
      <x:c r="B593" s="34"/>
      <x:c r="C593" s="32"/>
      <x:c r="D593" s="40"/>
      <x:c r="E593" s="32"/>
      <x:c r="F593" s="32"/>
      <x:c r="G593" s="24" t="str">
        <x:f>IF(COUNTA(A593:F593)=0,"",IF(OR(A593="",B593="",C593="",D593="",E593=""),"Completar campos",IF(OR(NOT(ISNUMBER(B593)),NOT(ISNUMBER(D593))),"Revisar data/valor",IF(B593&lt;&gt;INT(B593),"Remover horário",IF(D593&lt;0,"Valor negativo",IF(COUNTIF($A$8:$A$1007,A593)&gt;1,"ID duplicado",IF(AND(E593&lt;&gt;"Confirmada",E593&lt;&gt;"Pendente",E593&lt;&gt;"Cancelada"),"Status inválido","")))))))</x:f>
      </x:c>
    </x:row>
    <x:row r="594" ht="22" customHeight="1">
      <x:c r="A594" s="32"/>
      <x:c r="B594" s="34"/>
      <x:c r="C594" s="32"/>
      <x:c r="D594" s="40"/>
      <x:c r="E594" s="32"/>
      <x:c r="F594" s="32"/>
      <x:c r="G594" s="24" t="str">
        <x:f>IF(COUNTA(A594:F594)=0,"",IF(OR(A594="",B594="",C594="",D594="",E594=""),"Completar campos",IF(OR(NOT(ISNUMBER(B594)),NOT(ISNUMBER(D594))),"Revisar data/valor",IF(B594&lt;&gt;INT(B594),"Remover horário",IF(D594&lt;0,"Valor negativo",IF(COUNTIF($A$8:$A$1007,A594)&gt;1,"ID duplicado",IF(AND(E594&lt;&gt;"Confirmada",E594&lt;&gt;"Pendente",E594&lt;&gt;"Cancelada"),"Status inválido","")))))))</x:f>
      </x:c>
    </x:row>
    <x:row r="595" ht="22" customHeight="1">
      <x:c r="A595" s="32"/>
      <x:c r="B595" s="34"/>
      <x:c r="C595" s="32"/>
      <x:c r="D595" s="40"/>
      <x:c r="E595" s="32"/>
      <x:c r="F595" s="32"/>
      <x:c r="G595" s="24" t="str">
        <x:f>IF(COUNTA(A595:F595)=0,"",IF(OR(A595="",B595="",C595="",D595="",E595=""),"Completar campos",IF(OR(NOT(ISNUMBER(B595)),NOT(ISNUMBER(D595))),"Revisar data/valor",IF(B595&lt;&gt;INT(B595),"Remover horário",IF(D595&lt;0,"Valor negativo",IF(COUNTIF($A$8:$A$1007,A595)&gt;1,"ID duplicado",IF(AND(E595&lt;&gt;"Confirmada",E595&lt;&gt;"Pendente",E595&lt;&gt;"Cancelada"),"Status inválido","")))))))</x:f>
      </x:c>
    </x:row>
    <x:row r="596" ht="22" customHeight="1">
      <x:c r="A596" s="32"/>
      <x:c r="B596" s="34"/>
      <x:c r="C596" s="32"/>
      <x:c r="D596" s="40"/>
      <x:c r="E596" s="32"/>
      <x:c r="F596" s="32"/>
      <x:c r="G596" s="24" t="str">
        <x:f>IF(COUNTA(A596:F596)=0,"",IF(OR(A596="",B596="",C596="",D596="",E596=""),"Completar campos",IF(OR(NOT(ISNUMBER(B596)),NOT(ISNUMBER(D596))),"Revisar data/valor",IF(B596&lt;&gt;INT(B596),"Remover horário",IF(D596&lt;0,"Valor negativo",IF(COUNTIF($A$8:$A$1007,A596)&gt;1,"ID duplicado",IF(AND(E596&lt;&gt;"Confirmada",E596&lt;&gt;"Pendente",E596&lt;&gt;"Cancelada"),"Status inválido","")))))))</x:f>
      </x:c>
    </x:row>
    <x:row r="597" ht="22" customHeight="1">
      <x:c r="A597" s="32"/>
      <x:c r="B597" s="34"/>
      <x:c r="C597" s="32"/>
      <x:c r="D597" s="40"/>
      <x:c r="E597" s="32"/>
      <x:c r="F597" s="32"/>
      <x:c r="G597" s="24" t="str">
        <x:f>IF(COUNTA(A597:F597)=0,"",IF(OR(A597="",B597="",C597="",D597="",E597=""),"Completar campos",IF(OR(NOT(ISNUMBER(B597)),NOT(ISNUMBER(D597))),"Revisar data/valor",IF(B597&lt;&gt;INT(B597),"Remover horário",IF(D597&lt;0,"Valor negativo",IF(COUNTIF($A$8:$A$1007,A597)&gt;1,"ID duplicado",IF(AND(E597&lt;&gt;"Confirmada",E597&lt;&gt;"Pendente",E597&lt;&gt;"Cancelada"),"Status inválido","")))))))</x:f>
      </x:c>
    </x:row>
    <x:row r="598" ht="22" customHeight="1">
      <x:c r="A598" s="32"/>
      <x:c r="B598" s="34"/>
      <x:c r="C598" s="32"/>
      <x:c r="D598" s="40"/>
      <x:c r="E598" s="32"/>
      <x:c r="F598" s="32"/>
      <x:c r="G598" s="24" t="str">
        <x:f>IF(COUNTA(A598:F598)=0,"",IF(OR(A598="",B598="",C598="",D598="",E598=""),"Completar campos",IF(OR(NOT(ISNUMBER(B598)),NOT(ISNUMBER(D598))),"Revisar data/valor",IF(B598&lt;&gt;INT(B598),"Remover horário",IF(D598&lt;0,"Valor negativo",IF(COUNTIF($A$8:$A$1007,A598)&gt;1,"ID duplicado",IF(AND(E598&lt;&gt;"Confirmada",E598&lt;&gt;"Pendente",E598&lt;&gt;"Cancelada"),"Status inválido","")))))))</x:f>
      </x:c>
    </x:row>
    <x:row r="599" ht="22" customHeight="1">
      <x:c r="A599" s="32"/>
      <x:c r="B599" s="34"/>
      <x:c r="C599" s="32"/>
      <x:c r="D599" s="40"/>
      <x:c r="E599" s="32"/>
      <x:c r="F599" s="32"/>
      <x:c r="G599" s="24" t="str">
        <x:f>IF(COUNTA(A599:F599)=0,"",IF(OR(A599="",B599="",C599="",D599="",E599=""),"Completar campos",IF(OR(NOT(ISNUMBER(B599)),NOT(ISNUMBER(D599))),"Revisar data/valor",IF(B599&lt;&gt;INT(B599),"Remover horário",IF(D599&lt;0,"Valor negativo",IF(COUNTIF($A$8:$A$1007,A599)&gt;1,"ID duplicado",IF(AND(E599&lt;&gt;"Confirmada",E599&lt;&gt;"Pendente",E599&lt;&gt;"Cancelada"),"Status inválido","")))))))</x:f>
      </x:c>
    </x:row>
    <x:row r="600" ht="22" customHeight="1">
      <x:c r="A600" s="32"/>
      <x:c r="B600" s="34"/>
      <x:c r="C600" s="32"/>
      <x:c r="D600" s="40"/>
      <x:c r="E600" s="32"/>
      <x:c r="F600" s="32"/>
      <x:c r="G600" s="24" t="str">
        <x:f>IF(COUNTA(A600:F600)=0,"",IF(OR(A600="",B600="",C600="",D600="",E600=""),"Completar campos",IF(OR(NOT(ISNUMBER(B600)),NOT(ISNUMBER(D600))),"Revisar data/valor",IF(B600&lt;&gt;INT(B600),"Remover horário",IF(D600&lt;0,"Valor negativo",IF(COUNTIF($A$8:$A$1007,A600)&gt;1,"ID duplicado",IF(AND(E600&lt;&gt;"Confirmada",E600&lt;&gt;"Pendente",E600&lt;&gt;"Cancelada"),"Status inválido","")))))))</x:f>
      </x:c>
    </x:row>
    <x:row r="601" ht="22" customHeight="1">
      <x:c r="A601" s="32"/>
      <x:c r="B601" s="34"/>
      <x:c r="C601" s="32"/>
      <x:c r="D601" s="40"/>
      <x:c r="E601" s="32"/>
      <x:c r="F601" s="32"/>
      <x:c r="G601" s="24" t="str">
        <x:f>IF(COUNTA(A601:F601)=0,"",IF(OR(A601="",B601="",C601="",D601="",E601=""),"Completar campos",IF(OR(NOT(ISNUMBER(B601)),NOT(ISNUMBER(D601))),"Revisar data/valor",IF(B601&lt;&gt;INT(B601),"Remover horário",IF(D601&lt;0,"Valor negativo",IF(COUNTIF($A$8:$A$1007,A601)&gt;1,"ID duplicado",IF(AND(E601&lt;&gt;"Confirmada",E601&lt;&gt;"Pendente",E601&lt;&gt;"Cancelada"),"Status inválido","")))))))</x:f>
      </x:c>
    </x:row>
    <x:row r="602" ht="22" customHeight="1">
      <x:c r="A602" s="32"/>
      <x:c r="B602" s="34"/>
      <x:c r="C602" s="32"/>
      <x:c r="D602" s="40"/>
      <x:c r="E602" s="32"/>
      <x:c r="F602" s="32"/>
      <x:c r="G602" s="24" t="str">
        <x:f>IF(COUNTA(A602:F602)=0,"",IF(OR(A602="",B602="",C602="",D602="",E602=""),"Completar campos",IF(OR(NOT(ISNUMBER(B602)),NOT(ISNUMBER(D602))),"Revisar data/valor",IF(B602&lt;&gt;INT(B602),"Remover horário",IF(D602&lt;0,"Valor negativo",IF(COUNTIF($A$8:$A$1007,A602)&gt;1,"ID duplicado",IF(AND(E602&lt;&gt;"Confirmada",E602&lt;&gt;"Pendente",E602&lt;&gt;"Cancelada"),"Status inválido","")))))))</x:f>
      </x:c>
    </x:row>
    <x:row r="603" ht="22" customHeight="1">
      <x:c r="A603" s="32"/>
      <x:c r="B603" s="34"/>
      <x:c r="C603" s="32"/>
      <x:c r="D603" s="40"/>
      <x:c r="E603" s="32"/>
      <x:c r="F603" s="32"/>
      <x:c r="G603" s="24" t="str">
        <x:f>IF(COUNTA(A603:F603)=0,"",IF(OR(A603="",B603="",C603="",D603="",E603=""),"Completar campos",IF(OR(NOT(ISNUMBER(B603)),NOT(ISNUMBER(D603))),"Revisar data/valor",IF(B603&lt;&gt;INT(B603),"Remover horário",IF(D603&lt;0,"Valor negativo",IF(COUNTIF($A$8:$A$1007,A603)&gt;1,"ID duplicado",IF(AND(E603&lt;&gt;"Confirmada",E603&lt;&gt;"Pendente",E603&lt;&gt;"Cancelada"),"Status inválido","")))))))</x:f>
      </x:c>
    </x:row>
    <x:row r="604" ht="22" customHeight="1">
      <x:c r="A604" s="32"/>
      <x:c r="B604" s="34"/>
      <x:c r="C604" s="32"/>
      <x:c r="D604" s="40"/>
      <x:c r="E604" s="32"/>
      <x:c r="F604" s="32"/>
      <x:c r="G604" s="24" t="str">
        <x:f>IF(COUNTA(A604:F604)=0,"",IF(OR(A604="",B604="",C604="",D604="",E604=""),"Completar campos",IF(OR(NOT(ISNUMBER(B604)),NOT(ISNUMBER(D604))),"Revisar data/valor",IF(B604&lt;&gt;INT(B604),"Remover horário",IF(D604&lt;0,"Valor negativo",IF(COUNTIF($A$8:$A$1007,A604)&gt;1,"ID duplicado",IF(AND(E604&lt;&gt;"Confirmada",E604&lt;&gt;"Pendente",E604&lt;&gt;"Cancelada"),"Status inválido","")))))))</x:f>
      </x:c>
    </x:row>
    <x:row r="605" ht="22" customHeight="1">
      <x:c r="A605" s="32"/>
      <x:c r="B605" s="34"/>
      <x:c r="C605" s="32"/>
      <x:c r="D605" s="40"/>
      <x:c r="E605" s="32"/>
      <x:c r="F605" s="32"/>
      <x:c r="G605" s="24" t="str">
        <x:f>IF(COUNTA(A605:F605)=0,"",IF(OR(A605="",B605="",C605="",D605="",E605=""),"Completar campos",IF(OR(NOT(ISNUMBER(B605)),NOT(ISNUMBER(D605))),"Revisar data/valor",IF(B605&lt;&gt;INT(B605),"Remover horário",IF(D605&lt;0,"Valor negativo",IF(COUNTIF($A$8:$A$1007,A605)&gt;1,"ID duplicado",IF(AND(E605&lt;&gt;"Confirmada",E605&lt;&gt;"Pendente",E605&lt;&gt;"Cancelada"),"Status inválido","")))))))</x:f>
      </x:c>
    </x:row>
    <x:row r="606" ht="22" customHeight="1">
      <x:c r="A606" s="32"/>
      <x:c r="B606" s="34"/>
      <x:c r="C606" s="32"/>
      <x:c r="D606" s="40"/>
      <x:c r="E606" s="32"/>
      <x:c r="F606" s="32"/>
      <x:c r="G606" s="24" t="str">
        <x:f>IF(COUNTA(A606:F606)=0,"",IF(OR(A606="",B606="",C606="",D606="",E606=""),"Completar campos",IF(OR(NOT(ISNUMBER(B606)),NOT(ISNUMBER(D606))),"Revisar data/valor",IF(B606&lt;&gt;INT(B606),"Remover horário",IF(D606&lt;0,"Valor negativo",IF(COUNTIF($A$8:$A$1007,A606)&gt;1,"ID duplicado",IF(AND(E606&lt;&gt;"Confirmada",E606&lt;&gt;"Pendente",E606&lt;&gt;"Cancelada"),"Status inválido","")))))))</x:f>
      </x:c>
    </x:row>
    <x:row r="607" ht="22" customHeight="1">
      <x:c r="A607" s="32"/>
      <x:c r="B607" s="34"/>
      <x:c r="C607" s="32"/>
      <x:c r="D607" s="40"/>
      <x:c r="E607" s="32"/>
      <x:c r="F607" s="32"/>
      <x:c r="G607" s="24" t="str">
        <x:f>IF(COUNTA(A607:F607)=0,"",IF(OR(A607="",B607="",C607="",D607="",E607=""),"Completar campos",IF(OR(NOT(ISNUMBER(B607)),NOT(ISNUMBER(D607))),"Revisar data/valor",IF(B607&lt;&gt;INT(B607),"Remover horário",IF(D607&lt;0,"Valor negativo",IF(COUNTIF($A$8:$A$1007,A607)&gt;1,"ID duplicado",IF(AND(E607&lt;&gt;"Confirmada",E607&lt;&gt;"Pendente",E607&lt;&gt;"Cancelada"),"Status inválido","")))))))</x:f>
      </x:c>
    </x:row>
    <x:row r="608" ht="22" customHeight="1">
      <x:c r="A608" s="32"/>
      <x:c r="B608" s="34"/>
      <x:c r="C608" s="32"/>
      <x:c r="D608" s="40"/>
      <x:c r="E608" s="32"/>
      <x:c r="F608" s="32"/>
      <x:c r="G608" s="24" t="str">
        <x:f>IF(COUNTA(A608:F608)=0,"",IF(OR(A608="",B608="",C608="",D608="",E608=""),"Completar campos",IF(OR(NOT(ISNUMBER(B608)),NOT(ISNUMBER(D608))),"Revisar data/valor",IF(B608&lt;&gt;INT(B608),"Remover horário",IF(D608&lt;0,"Valor negativo",IF(COUNTIF($A$8:$A$1007,A608)&gt;1,"ID duplicado",IF(AND(E608&lt;&gt;"Confirmada",E608&lt;&gt;"Pendente",E608&lt;&gt;"Cancelada"),"Status inválido","")))))))</x:f>
      </x:c>
    </x:row>
    <x:row r="609" ht="22" customHeight="1">
      <x:c r="A609" s="32"/>
      <x:c r="B609" s="34"/>
      <x:c r="C609" s="32"/>
      <x:c r="D609" s="40"/>
      <x:c r="E609" s="32"/>
      <x:c r="F609" s="32"/>
      <x:c r="G609" s="24" t="str">
        <x:f>IF(COUNTA(A609:F609)=0,"",IF(OR(A609="",B609="",C609="",D609="",E609=""),"Completar campos",IF(OR(NOT(ISNUMBER(B609)),NOT(ISNUMBER(D609))),"Revisar data/valor",IF(B609&lt;&gt;INT(B609),"Remover horário",IF(D609&lt;0,"Valor negativo",IF(COUNTIF($A$8:$A$1007,A609)&gt;1,"ID duplicado",IF(AND(E609&lt;&gt;"Confirmada",E609&lt;&gt;"Pendente",E609&lt;&gt;"Cancelada"),"Status inválido","")))))))</x:f>
      </x:c>
    </x:row>
    <x:row r="610" ht="22" customHeight="1">
      <x:c r="A610" s="32"/>
      <x:c r="B610" s="34"/>
      <x:c r="C610" s="32"/>
      <x:c r="D610" s="40"/>
      <x:c r="E610" s="32"/>
      <x:c r="F610" s="32"/>
      <x:c r="G610" s="24" t="str">
        <x:f>IF(COUNTA(A610:F610)=0,"",IF(OR(A610="",B610="",C610="",D610="",E610=""),"Completar campos",IF(OR(NOT(ISNUMBER(B610)),NOT(ISNUMBER(D610))),"Revisar data/valor",IF(B610&lt;&gt;INT(B610),"Remover horário",IF(D610&lt;0,"Valor negativo",IF(COUNTIF($A$8:$A$1007,A610)&gt;1,"ID duplicado",IF(AND(E610&lt;&gt;"Confirmada",E610&lt;&gt;"Pendente",E610&lt;&gt;"Cancelada"),"Status inválido","")))))))</x:f>
      </x:c>
    </x:row>
    <x:row r="611" ht="22" customHeight="1">
      <x:c r="A611" s="32"/>
      <x:c r="B611" s="34"/>
      <x:c r="C611" s="32"/>
      <x:c r="D611" s="40"/>
      <x:c r="E611" s="32"/>
      <x:c r="F611" s="32"/>
      <x:c r="G611" s="24" t="str">
        <x:f>IF(COUNTA(A611:F611)=0,"",IF(OR(A611="",B611="",C611="",D611="",E611=""),"Completar campos",IF(OR(NOT(ISNUMBER(B611)),NOT(ISNUMBER(D611))),"Revisar data/valor",IF(B611&lt;&gt;INT(B611),"Remover horário",IF(D611&lt;0,"Valor negativo",IF(COUNTIF($A$8:$A$1007,A611)&gt;1,"ID duplicado",IF(AND(E611&lt;&gt;"Confirmada",E611&lt;&gt;"Pendente",E611&lt;&gt;"Cancelada"),"Status inválido","")))))))</x:f>
      </x:c>
    </x:row>
    <x:row r="612" ht="22" customHeight="1">
      <x:c r="A612" s="32"/>
      <x:c r="B612" s="34"/>
      <x:c r="C612" s="32"/>
      <x:c r="D612" s="40"/>
      <x:c r="E612" s="32"/>
      <x:c r="F612" s="32"/>
      <x:c r="G612" s="24" t="str">
        <x:f>IF(COUNTA(A612:F612)=0,"",IF(OR(A612="",B612="",C612="",D612="",E612=""),"Completar campos",IF(OR(NOT(ISNUMBER(B612)),NOT(ISNUMBER(D612))),"Revisar data/valor",IF(B612&lt;&gt;INT(B612),"Remover horário",IF(D612&lt;0,"Valor negativo",IF(COUNTIF($A$8:$A$1007,A612)&gt;1,"ID duplicado",IF(AND(E612&lt;&gt;"Confirmada",E612&lt;&gt;"Pendente",E612&lt;&gt;"Cancelada"),"Status inválido","")))))))</x:f>
      </x:c>
    </x:row>
    <x:row r="613" ht="22" customHeight="1">
      <x:c r="A613" s="32"/>
      <x:c r="B613" s="34"/>
      <x:c r="C613" s="32"/>
      <x:c r="D613" s="40"/>
      <x:c r="E613" s="32"/>
      <x:c r="F613" s="32"/>
      <x:c r="G613" s="24" t="str">
        <x:f>IF(COUNTA(A613:F613)=0,"",IF(OR(A613="",B613="",C613="",D613="",E613=""),"Completar campos",IF(OR(NOT(ISNUMBER(B613)),NOT(ISNUMBER(D613))),"Revisar data/valor",IF(B613&lt;&gt;INT(B613),"Remover horário",IF(D613&lt;0,"Valor negativo",IF(COUNTIF($A$8:$A$1007,A613)&gt;1,"ID duplicado",IF(AND(E613&lt;&gt;"Confirmada",E613&lt;&gt;"Pendente",E613&lt;&gt;"Cancelada"),"Status inválido","")))))))</x:f>
      </x:c>
    </x:row>
    <x:row r="614" ht="22" customHeight="1">
      <x:c r="A614" s="32"/>
      <x:c r="B614" s="34"/>
      <x:c r="C614" s="32"/>
      <x:c r="D614" s="40"/>
      <x:c r="E614" s="32"/>
      <x:c r="F614" s="32"/>
      <x:c r="G614" s="24" t="str">
        <x:f>IF(COUNTA(A614:F614)=0,"",IF(OR(A614="",B614="",C614="",D614="",E614=""),"Completar campos",IF(OR(NOT(ISNUMBER(B614)),NOT(ISNUMBER(D614))),"Revisar data/valor",IF(B614&lt;&gt;INT(B614),"Remover horário",IF(D614&lt;0,"Valor negativo",IF(COUNTIF($A$8:$A$1007,A614)&gt;1,"ID duplicado",IF(AND(E614&lt;&gt;"Confirmada",E614&lt;&gt;"Pendente",E614&lt;&gt;"Cancelada"),"Status inválido","")))))))</x:f>
      </x:c>
    </x:row>
    <x:row r="615" ht="22" customHeight="1">
      <x:c r="A615" s="32"/>
      <x:c r="B615" s="34"/>
      <x:c r="C615" s="32"/>
      <x:c r="D615" s="40"/>
      <x:c r="E615" s="32"/>
      <x:c r="F615" s="32"/>
      <x:c r="G615" s="24" t="str">
        <x:f>IF(COUNTA(A615:F615)=0,"",IF(OR(A615="",B615="",C615="",D615="",E615=""),"Completar campos",IF(OR(NOT(ISNUMBER(B615)),NOT(ISNUMBER(D615))),"Revisar data/valor",IF(B615&lt;&gt;INT(B615),"Remover horário",IF(D615&lt;0,"Valor negativo",IF(COUNTIF($A$8:$A$1007,A615)&gt;1,"ID duplicado",IF(AND(E615&lt;&gt;"Confirmada",E615&lt;&gt;"Pendente",E615&lt;&gt;"Cancelada"),"Status inválido","")))))))</x:f>
      </x:c>
    </x:row>
    <x:row r="616" ht="22" customHeight="1">
      <x:c r="A616" s="32"/>
      <x:c r="B616" s="34"/>
      <x:c r="C616" s="32"/>
      <x:c r="D616" s="40"/>
      <x:c r="E616" s="32"/>
      <x:c r="F616" s="32"/>
      <x:c r="G616" s="24" t="str">
        <x:f>IF(COUNTA(A616:F616)=0,"",IF(OR(A616="",B616="",C616="",D616="",E616=""),"Completar campos",IF(OR(NOT(ISNUMBER(B616)),NOT(ISNUMBER(D616))),"Revisar data/valor",IF(B616&lt;&gt;INT(B616),"Remover horário",IF(D616&lt;0,"Valor negativo",IF(COUNTIF($A$8:$A$1007,A616)&gt;1,"ID duplicado",IF(AND(E616&lt;&gt;"Confirmada",E616&lt;&gt;"Pendente",E616&lt;&gt;"Cancelada"),"Status inválido","")))))))</x:f>
      </x:c>
    </x:row>
    <x:row r="617" ht="22" customHeight="1">
      <x:c r="A617" s="32"/>
      <x:c r="B617" s="34"/>
      <x:c r="C617" s="32"/>
      <x:c r="D617" s="40"/>
      <x:c r="E617" s="32"/>
      <x:c r="F617" s="32"/>
      <x:c r="G617" s="24" t="str">
        <x:f>IF(COUNTA(A617:F617)=0,"",IF(OR(A617="",B617="",C617="",D617="",E617=""),"Completar campos",IF(OR(NOT(ISNUMBER(B617)),NOT(ISNUMBER(D617))),"Revisar data/valor",IF(B617&lt;&gt;INT(B617),"Remover horário",IF(D617&lt;0,"Valor negativo",IF(COUNTIF($A$8:$A$1007,A617)&gt;1,"ID duplicado",IF(AND(E617&lt;&gt;"Confirmada",E617&lt;&gt;"Pendente",E617&lt;&gt;"Cancelada"),"Status inválido","")))))))</x:f>
      </x:c>
    </x:row>
    <x:row r="618" ht="22" customHeight="1">
      <x:c r="A618" s="32"/>
      <x:c r="B618" s="34"/>
      <x:c r="C618" s="32"/>
      <x:c r="D618" s="40"/>
      <x:c r="E618" s="32"/>
      <x:c r="F618" s="32"/>
      <x:c r="G618" s="24" t="str">
        <x:f>IF(COUNTA(A618:F618)=0,"",IF(OR(A618="",B618="",C618="",D618="",E618=""),"Completar campos",IF(OR(NOT(ISNUMBER(B618)),NOT(ISNUMBER(D618))),"Revisar data/valor",IF(B618&lt;&gt;INT(B618),"Remover horário",IF(D618&lt;0,"Valor negativo",IF(COUNTIF($A$8:$A$1007,A618)&gt;1,"ID duplicado",IF(AND(E618&lt;&gt;"Confirmada",E618&lt;&gt;"Pendente",E618&lt;&gt;"Cancelada"),"Status inválido","")))))))</x:f>
      </x:c>
    </x:row>
    <x:row r="619" ht="22" customHeight="1">
      <x:c r="A619" s="32"/>
      <x:c r="B619" s="34"/>
      <x:c r="C619" s="32"/>
      <x:c r="D619" s="40"/>
      <x:c r="E619" s="32"/>
      <x:c r="F619" s="32"/>
      <x:c r="G619" s="24" t="str">
        <x:f>IF(COUNTA(A619:F619)=0,"",IF(OR(A619="",B619="",C619="",D619="",E619=""),"Completar campos",IF(OR(NOT(ISNUMBER(B619)),NOT(ISNUMBER(D619))),"Revisar data/valor",IF(B619&lt;&gt;INT(B619),"Remover horário",IF(D619&lt;0,"Valor negativo",IF(COUNTIF($A$8:$A$1007,A619)&gt;1,"ID duplicado",IF(AND(E619&lt;&gt;"Confirmada",E619&lt;&gt;"Pendente",E619&lt;&gt;"Cancelada"),"Status inválido","")))))))</x:f>
      </x:c>
    </x:row>
    <x:row r="620" ht="22" customHeight="1">
      <x:c r="A620" s="32"/>
      <x:c r="B620" s="34"/>
      <x:c r="C620" s="32"/>
      <x:c r="D620" s="40"/>
      <x:c r="E620" s="32"/>
      <x:c r="F620" s="32"/>
      <x:c r="G620" s="24" t="str">
        <x:f>IF(COUNTA(A620:F620)=0,"",IF(OR(A620="",B620="",C620="",D620="",E620=""),"Completar campos",IF(OR(NOT(ISNUMBER(B620)),NOT(ISNUMBER(D620))),"Revisar data/valor",IF(B620&lt;&gt;INT(B620),"Remover horário",IF(D620&lt;0,"Valor negativo",IF(COUNTIF($A$8:$A$1007,A620)&gt;1,"ID duplicado",IF(AND(E620&lt;&gt;"Confirmada",E620&lt;&gt;"Pendente",E620&lt;&gt;"Cancelada"),"Status inválido","")))))))</x:f>
      </x:c>
    </x:row>
    <x:row r="621" ht="22" customHeight="1">
      <x:c r="A621" s="32"/>
      <x:c r="B621" s="34"/>
      <x:c r="C621" s="32"/>
      <x:c r="D621" s="40"/>
      <x:c r="E621" s="32"/>
      <x:c r="F621" s="32"/>
      <x:c r="G621" s="24" t="str">
        <x:f>IF(COUNTA(A621:F621)=0,"",IF(OR(A621="",B621="",C621="",D621="",E621=""),"Completar campos",IF(OR(NOT(ISNUMBER(B621)),NOT(ISNUMBER(D621))),"Revisar data/valor",IF(B621&lt;&gt;INT(B621),"Remover horário",IF(D621&lt;0,"Valor negativo",IF(COUNTIF($A$8:$A$1007,A621)&gt;1,"ID duplicado",IF(AND(E621&lt;&gt;"Confirmada",E621&lt;&gt;"Pendente",E621&lt;&gt;"Cancelada"),"Status inválido","")))))))</x:f>
      </x:c>
    </x:row>
    <x:row r="622" ht="22" customHeight="1">
      <x:c r="A622" s="32"/>
      <x:c r="B622" s="34"/>
      <x:c r="C622" s="32"/>
      <x:c r="D622" s="40"/>
      <x:c r="E622" s="32"/>
      <x:c r="F622" s="32"/>
      <x:c r="G622" s="24" t="str">
        <x:f>IF(COUNTA(A622:F622)=0,"",IF(OR(A622="",B622="",C622="",D622="",E622=""),"Completar campos",IF(OR(NOT(ISNUMBER(B622)),NOT(ISNUMBER(D622))),"Revisar data/valor",IF(B622&lt;&gt;INT(B622),"Remover horário",IF(D622&lt;0,"Valor negativo",IF(COUNTIF($A$8:$A$1007,A622)&gt;1,"ID duplicado",IF(AND(E622&lt;&gt;"Confirmada",E622&lt;&gt;"Pendente",E622&lt;&gt;"Cancelada"),"Status inválido","")))))))</x:f>
      </x:c>
    </x:row>
    <x:row r="623" ht="22" customHeight="1">
      <x:c r="A623" s="32"/>
      <x:c r="B623" s="34"/>
      <x:c r="C623" s="32"/>
      <x:c r="D623" s="40"/>
      <x:c r="E623" s="32"/>
      <x:c r="F623" s="32"/>
      <x:c r="G623" s="24" t="str">
        <x:f>IF(COUNTA(A623:F623)=0,"",IF(OR(A623="",B623="",C623="",D623="",E623=""),"Completar campos",IF(OR(NOT(ISNUMBER(B623)),NOT(ISNUMBER(D623))),"Revisar data/valor",IF(B623&lt;&gt;INT(B623),"Remover horário",IF(D623&lt;0,"Valor negativo",IF(COUNTIF($A$8:$A$1007,A623)&gt;1,"ID duplicado",IF(AND(E623&lt;&gt;"Confirmada",E623&lt;&gt;"Pendente",E623&lt;&gt;"Cancelada"),"Status inválido","")))))))</x:f>
      </x:c>
    </x:row>
    <x:row r="624" ht="22" customHeight="1">
      <x:c r="A624" s="32"/>
      <x:c r="B624" s="34"/>
      <x:c r="C624" s="32"/>
      <x:c r="D624" s="40"/>
      <x:c r="E624" s="32"/>
      <x:c r="F624" s="32"/>
      <x:c r="G624" s="24" t="str">
        <x:f>IF(COUNTA(A624:F624)=0,"",IF(OR(A624="",B624="",C624="",D624="",E624=""),"Completar campos",IF(OR(NOT(ISNUMBER(B624)),NOT(ISNUMBER(D624))),"Revisar data/valor",IF(B624&lt;&gt;INT(B624),"Remover horário",IF(D624&lt;0,"Valor negativo",IF(COUNTIF($A$8:$A$1007,A624)&gt;1,"ID duplicado",IF(AND(E624&lt;&gt;"Confirmada",E624&lt;&gt;"Pendente",E624&lt;&gt;"Cancelada"),"Status inválido","")))))))</x:f>
      </x:c>
    </x:row>
    <x:row r="625" ht="22" customHeight="1">
      <x:c r="A625" s="32"/>
      <x:c r="B625" s="34"/>
      <x:c r="C625" s="32"/>
      <x:c r="D625" s="40"/>
      <x:c r="E625" s="32"/>
      <x:c r="F625" s="32"/>
      <x:c r="G625" s="24" t="str">
        <x:f>IF(COUNTA(A625:F625)=0,"",IF(OR(A625="",B625="",C625="",D625="",E625=""),"Completar campos",IF(OR(NOT(ISNUMBER(B625)),NOT(ISNUMBER(D625))),"Revisar data/valor",IF(B625&lt;&gt;INT(B625),"Remover horário",IF(D625&lt;0,"Valor negativo",IF(COUNTIF($A$8:$A$1007,A625)&gt;1,"ID duplicado",IF(AND(E625&lt;&gt;"Confirmada",E625&lt;&gt;"Pendente",E625&lt;&gt;"Cancelada"),"Status inválido","")))))))</x:f>
      </x:c>
    </x:row>
    <x:row r="626" ht="22" customHeight="1">
      <x:c r="A626" s="32"/>
      <x:c r="B626" s="34"/>
      <x:c r="C626" s="32"/>
      <x:c r="D626" s="40"/>
      <x:c r="E626" s="32"/>
      <x:c r="F626" s="32"/>
      <x:c r="G626" s="24" t="str">
        <x:f>IF(COUNTA(A626:F626)=0,"",IF(OR(A626="",B626="",C626="",D626="",E626=""),"Completar campos",IF(OR(NOT(ISNUMBER(B626)),NOT(ISNUMBER(D626))),"Revisar data/valor",IF(B626&lt;&gt;INT(B626),"Remover horário",IF(D626&lt;0,"Valor negativo",IF(COUNTIF($A$8:$A$1007,A626)&gt;1,"ID duplicado",IF(AND(E626&lt;&gt;"Confirmada",E626&lt;&gt;"Pendente",E626&lt;&gt;"Cancelada"),"Status inválido","")))))))</x:f>
      </x:c>
    </x:row>
    <x:row r="627" ht="22" customHeight="1">
      <x:c r="A627" s="32"/>
      <x:c r="B627" s="34"/>
      <x:c r="C627" s="32"/>
      <x:c r="D627" s="40"/>
      <x:c r="E627" s="32"/>
      <x:c r="F627" s="32"/>
      <x:c r="G627" s="24" t="str">
        <x:f>IF(COUNTA(A627:F627)=0,"",IF(OR(A627="",B627="",C627="",D627="",E627=""),"Completar campos",IF(OR(NOT(ISNUMBER(B627)),NOT(ISNUMBER(D627))),"Revisar data/valor",IF(B627&lt;&gt;INT(B627),"Remover horário",IF(D627&lt;0,"Valor negativo",IF(COUNTIF($A$8:$A$1007,A627)&gt;1,"ID duplicado",IF(AND(E627&lt;&gt;"Confirmada",E627&lt;&gt;"Pendente",E627&lt;&gt;"Cancelada"),"Status inválido","")))))))</x:f>
      </x:c>
    </x:row>
    <x:row r="628" ht="22" customHeight="1">
      <x:c r="A628" s="32"/>
      <x:c r="B628" s="34"/>
      <x:c r="C628" s="32"/>
      <x:c r="D628" s="40"/>
      <x:c r="E628" s="32"/>
      <x:c r="F628" s="32"/>
      <x:c r="G628" s="24" t="str">
        <x:f>IF(COUNTA(A628:F628)=0,"",IF(OR(A628="",B628="",C628="",D628="",E628=""),"Completar campos",IF(OR(NOT(ISNUMBER(B628)),NOT(ISNUMBER(D628))),"Revisar data/valor",IF(B628&lt;&gt;INT(B628),"Remover horário",IF(D628&lt;0,"Valor negativo",IF(COUNTIF($A$8:$A$1007,A628)&gt;1,"ID duplicado",IF(AND(E628&lt;&gt;"Confirmada",E628&lt;&gt;"Pendente",E628&lt;&gt;"Cancelada"),"Status inválido","")))))))</x:f>
      </x:c>
    </x:row>
    <x:row r="629" ht="22" customHeight="1">
      <x:c r="A629" s="32"/>
      <x:c r="B629" s="34"/>
      <x:c r="C629" s="32"/>
      <x:c r="D629" s="40"/>
      <x:c r="E629" s="32"/>
      <x:c r="F629" s="32"/>
      <x:c r="G629" s="24" t="str">
        <x:f>IF(COUNTA(A629:F629)=0,"",IF(OR(A629="",B629="",C629="",D629="",E629=""),"Completar campos",IF(OR(NOT(ISNUMBER(B629)),NOT(ISNUMBER(D629))),"Revisar data/valor",IF(B629&lt;&gt;INT(B629),"Remover horário",IF(D629&lt;0,"Valor negativo",IF(COUNTIF($A$8:$A$1007,A629)&gt;1,"ID duplicado",IF(AND(E629&lt;&gt;"Confirmada",E629&lt;&gt;"Pendente",E629&lt;&gt;"Cancelada"),"Status inválido","")))))))</x:f>
      </x:c>
    </x:row>
    <x:row r="630" ht="22" customHeight="1">
      <x:c r="A630" s="32"/>
      <x:c r="B630" s="34"/>
      <x:c r="C630" s="32"/>
      <x:c r="D630" s="40"/>
      <x:c r="E630" s="32"/>
      <x:c r="F630" s="32"/>
      <x:c r="G630" s="24" t="str">
        <x:f>IF(COUNTA(A630:F630)=0,"",IF(OR(A630="",B630="",C630="",D630="",E630=""),"Completar campos",IF(OR(NOT(ISNUMBER(B630)),NOT(ISNUMBER(D630))),"Revisar data/valor",IF(B630&lt;&gt;INT(B630),"Remover horário",IF(D630&lt;0,"Valor negativo",IF(COUNTIF($A$8:$A$1007,A630)&gt;1,"ID duplicado",IF(AND(E630&lt;&gt;"Confirmada",E630&lt;&gt;"Pendente",E630&lt;&gt;"Cancelada"),"Status inválido","")))))))</x:f>
      </x:c>
    </x:row>
    <x:row r="631" ht="22" customHeight="1">
      <x:c r="A631" s="32"/>
      <x:c r="B631" s="34"/>
      <x:c r="C631" s="32"/>
      <x:c r="D631" s="40"/>
      <x:c r="E631" s="32"/>
      <x:c r="F631" s="32"/>
      <x:c r="G631" s="24" t="str">
        <x:f>IF(COUNTA(A631:F631)=0,"",IF(OR(A631="",B631="",C631="",D631="",E631=""),"Completar campos",IF(OR(NOT(ISNUMBER(B631)),NOT(ISNUMBER(D631))),"Revisar data/valor",IF(B631&lt;&gt;INT(B631),"Remover horário",IF(D631&lt;0,"Valor negativo",IF(COUNTIF($A$8:$A$1007,A631)&gt;1,"ID duplicado",IF(AND(E631&lt;&gt;"Confirmada",E631&lt;&gt;"Pendente",E631&lt;&gt;"Cancelada"),"Status inválido","")))))))</x:f>
      </x:c>
    </x:row>
    <x:row r="632" ht="22" customHeight="1">
      <x:c r="A632" s="32"/>
      <x:c r="B632" s="34"/>
      <x:c r="C632" s="32"/>
      <x:c r="D632" s="40"/>
      <x:c r="E632" s="32"/>
      <x:c r="F632" s="32"/>
      <x:c r="G632" s="24" t="str">
        <x:f>IF(COUNTA(A632:F632)=0,"",IF(OR(A632="",B632="",C632="",D632="",E632=""),"Completar campos",IF(OR(NOT(ISNUMBER(B632)),NOT(ISNUMBER(D632))),"Revisar data/valor",IF(B632&lt;&gt;INT(B632),"Remover horário",IF(D632&lt;0,"Valor negativo",IF(COUNTIF($A$8:$A$1007,A632)&gt;1,"ID duplicado",IF(AND(E632&lt;&gt;"Confirmada",E632&lt;&gt;"Pendente",E632&lt;&gt;"Cancelada"),"Status inválido","")))))))</x:f>
      </x:c>
    </x:row>
    <x:row r="633" ht="22" customHeight="1">
      <x:c r="A633" s="32"/>
      <x:c r="B633" s="34"/>
      <x:c r="C633" s="32"/>
      <x:c r="D633" s="40"/>
      <x:c r="E633" s="32"/>
      <x:c r="F633" s="32"/>
      <x:c r="G633" s="24" t="str">
        <x:f>IF(COUNTA(A633:F633)=0,"",IF(OR(A633="",B633="",C633="",D633="",E633=""),"Completar campos",IF(OR(NOT(ISNUMBER(B633)),NOT(ISNUMBER(D633))),"Revisar data/valor",IF(B633&lt;&gt;INT(B633),"Remover horário",IF(D633&lt;0,"Valor negativo",IF(COUNTIF($A$8:$A$1007,A633)&gt;1,"ID duplicado",IF(AND(E633&lt;&gt;"Confirmada",E633&lt;&gt;"Pendente",E633&lt;&gt;"Cancelada"),"Status inválido","")))))))</x:f>
      </x:c>
    </x:row>
    <x:row r="634" ht="22" customHeight="1">
      <x:c r="A634" s="32"/>
      <x:c r="B634" s="34"/>
      <x:c r="C634" s="32"/>
      <x:c r="D634" s="40"/>
      <x:c r="E634" s="32"/>
      <x:c r="F634" s="32"/>
      <x:c r="G634" s="24" t="str">
        <x:f>IF(COUNTA(A634:F634)=0,"",IF(OR(A634="",B634="",C634="",D634="",E634=""),"Completar campos",IF(OR(NOT(ISNUMBER(B634)),NOT(ISNUMBER(D634))),"Revisar data/valor",IF(B634&lt;&gt;INT(B634),"Remover horário",IF(D634&lt;0,"Valor negativo",IF(COUNTIF($A$8:$A$1007,A634)&gt;1,"ID duplicado",IF(AND(E634&lt;&gt;"Confirmada",E634&lt;&gt;"Pendente",E634&lt;&gt;"Cancelada"),"Status inválido","")))))))</x:f>
      </x:c>
    </x:row>
    <x:row r="635" ht="22" customHeight="1">
      <x:c r="A635" s="32"/>
      <x:c r="B635" s="34"/>
      <x:c r="C635" s="32"/>
      <x:c r="D635" s="40"/>
      <x:c r="E635" s="32"/>
      <x:c r="F635" s="32"/>
      <x:c r="G635" s="24" t="str">
        <x:f>IF(COUNTA(A635:F635)=0,"",IF(OR(A635="",B635="",C635="",D635="",E635=""),"Completar campos",IF(OR(NOT(ISNUMBER(B635)),NOT(ISNUMBER(D635))),"Revisar data/valor",IF(B635&lt;&gt;INT(B635),"Remover horário",IF(D635&lt;0,"Valor negativo",IF(COUNTIF($A$8:$A$1007,A635)&gt;1,"ID duplicado",IF(AND(E635&lt;&gt;"Confirmada",E635&lt;&gt;"Pendente",E635&lt;&gt;"Cancelada"),"Status inválido","")))))))</x:f>
      </x:c>
    </x:row>
    <x:row r="636" ht="22" customHeight="1">
      <x:c r="A636" s="32"/>
      <x:c r="B636" s="34"/>
      <x:c r="C636" s="32"/>
      <x:c r="D636" s="40"/>
      <x:c r="E636" s="32"/>
      <x:c r="F636" s="32"/>
      <x:c r="G636" s="24" t="str">
        <x:f>IF(COUNTA(A636:F636)=0,"",IF(OR(A636="",B636="",C636="",D636="",E636=""),"Completar campos",IF(OR(NOT(ISNUMBER(B636)),NOT(ISNUMBER(D636))),"Revisar data/valor",IF(B636&lt;&gt;INT(B636),"Remover horário",IF(D636&lt;0,"Valor negativo",IF(COUNTIF($A$8:$A$1007,A636)&gt;1,"ID duplicado",IF(AND(E636&lt;&gt;"Confirmada",E636&lt;&gt;"Pendente",E636&lt;&gt;"Cancelada"),"Status inválido","")))))))</x:f>
      </x:c>
    </x:row>
    <x:row r="637" ht="22" customHeight="1">
      <x:c r="A637" s="32"/>
      <x:c r="B637" s="34"/>
      <x:c r="C637" s="32"/>
      <x:c r="D637" s="40"/>
      <x:c r="E637" s="32"/>
      <x:c r="F637" s="32"/>
      <x:c r="G637" s="24" t="str">
        <x:f>IF(COUNTA(A637:F637)=0,"",IF(OR(A637="",B637="",C637="",D637="",E637=""),"Completar campos",IF(OR(NOT(ISNUMBER(B637)),NOT(ISNUMBER(D637))),"Revisar data/valor",IF(B637&lt;&gt;INT(B637),"Remover horário",IF(D637&lt;0,"Valor negativo",IF(COUNTIF($A$8:$A$1007,A637)&gt;1,"ID duplicado",IF(AND(E637&lt;&gt;"Confirmada",E637&lt;&gt;"Pendente",E637&lt;&gt;"Cancelada"),"Status inválido","")))))))</x:f>
      </x:c>
    </x:row>
    <x:row r="638" ht="22" customHeight="1">
      <x:c r="A638" s="32"/>
      <x:c r="B638" s="34"/>
      <x:c r="C638" s="32"/>
      <x:c r="D638" s="40"/>
      <x:c r="E638" s="32"/>
      <x:c r="F638" s="32"/>
      <x:c r="G638" s="24" t="str">
        <x:f>IF(COUNTA(A638:F638)=0,"",IF(OR(A638="",B638="",C638="",D638="",E638=""),"Completar campos",IF(OR(NOT(ISNUMBER(B638)),NOT(ISNUMBER(D638))),"Revisar data/valor",IF(B638&lt;&gt;INT(B638),"Remover horário",IF(D638&lt;0,"Valor negativo",IF(COUNTIF($A$8:$A$1007,A638)&gt;1,"ID duplicado",IF(AND(E638&lt;&gt;"Confirmada",E638&lt;&gt;"Pendente",E638&lt;&gt;"Cancelada"),"Status inválido","")))))))</x:f>
      </x:c>
    </x:row>
    <x:row r="639" ht="22" customHeight="1">
      <x:c r="A639" s="32"/>
      <x:c r="B639" s="34"/>
      <x:c r="C639" s="32"/>
      <x:c r="D639" s="40"/>
      <x:c r="E639" s="32"/>
      <x:c r="F639" s="32"/>
      <x:c r="G639" s="24" t="str">
        <x:f>IF(COUNTA(A639:F639)=0,"",IF(OR(A639="",B639="",C639="",D639="",E639=""),"Completar campos",IF(OR(NOT(ISNUMBER(B639)),NOT(ISNUMBER(D639))),"Revisar data/valor",IF(B639&lt;&gt;INT(B639),"Remover horário",IF(D639&lt;0,"Valor negativo",IF(COUNTIF($A$8:$A$1007,A639)&gt;1,"ID duplicado",IF(AND(E639&lt;&gt;"Confirmada",E639&lt;&gt;"Pendente",E639&lt;&gt;"Cancelada"),"Status inválido","")))))))</x:f>
      </x:c>
    </x:row>
    <x:row r="640" ht="22" customHeight="1">
      <x:c r="A640" s="32"/>
      <x:c r="B640" s="34"/>
      <x:c r="C640" s="32"/>
      <x:c r="D640" s="40"/>
      <x:c r="E640" s="32"/>
      <x:c r="F640" s="32"/>
      <x:c r="G640" s="24" t="str">
        <x:f>IF(COUNTA(A640:F640)=0,"",IF(OR(A640="",B640="",C640="",D640="",E640=""),"Completar campos",IF(OR(NOT(ISNUMBER(B640)),NOT(ISNUMBER(D640))),"Revisar data/valor",IF(B640&lt;&gt;INT(B640),"Remover horário",IF(D640&lt;0,"Valor negativo",IF(COUNTIF($A$8:$A$1007,A640)&gt;1,"ID duplicado",IF(AND(E640&lt;&gt;"Confirmada",E640&lt;&gt;"Pendente",E640&lt;&gt;"Cancelada"),"Status inválido","")))))))</x:f>
      </x:c>
    </x:row>
    <x:row r="641" ht="22" customHeight="1">
      <x:c r="A641" s="32"/>
      <x:c r="B641" s="34"/>
      <x:c r="C641" s="32"/>
      <x:c r="D641" s="40"/>
      <x:c r="E641" s="32"/>
      <x:c r="F641" s="32"/>
      <x:c r="G641" s="24" t="str">
        <x:f>IF(COUNTA(A641:F641)=0,"",IF(OR(A641="",B641="",C641="",D641="",E641=""),"Completar campos",IF(OR(NOT(ISNUMBER(B641)),NOT(ISNUMBER(D641))),"Revisar data/valor",IF(B641&lt;&gt;INT(B641),"Remover horário",IF(D641&lt;0,"Valor negativo",IF(COUNTIF($A$8:$A$1007,A641)&gt;1,"ID duplicado",IF(AND(E641&lt;&gt;"Confirmada",E641&lt;&gt;"Pendente",E641&lt;&gt;"Cancelada"),"Status inválido","")))))))</x:f>
      </x:c>
    </x:row>
    <x:row r="642" ht="22" customHeight="1">
      <x:c r="A642" s="32"/>
      <x:c r="B642" s="34"/>
      <x:c r="C642" s="32"/>
      <x:c r="D642" s="40"/>
      <x:c r="E642" s="32"/>
      <x:c r="F642" s="32"/>
      <x:c r="G642" s="24" t="str">
        <x:f>IF(COUNTA(A642:F642)=0,"",IF(OR(A642="",B642="",C642="",D642="",E642=""),"Completar campos",IF(OR(NOT(ISNUMBER(B642)),NOT(ISNUMBER(D642))),"Revisar data/valor",IF(B642&lt;&gt;INT(B642),"Remover horário",IF(D642&lt;0,"Valor negativo",IF(COUNTIF($A$8:$A$1007,A642)&gt;1,"ID duplicado",IF(AND(E642&lt;&gt;"Confirmada",E642&lt;&gt;"Pendente",E642&lt;&gt;"Cancelada"),"Status inválido","")))))))</x:f>
      </x:c>
    </x:row>
    <x:row r="643" ht="22" customHeight="1">
      <x:c r="A643" s="32"/>
      <x:c r="B643" s="34"/>
      <x:c r="C643" s="32"/>
      <x:c r="D643" s="40"/>
      <x:c r="E643" s="32"/>
      <x:c r="F643" s="32"/>
      <x:c r="G643" s="24" t="str">
        <x:f>IF(COUNTA(A643:F643)=0,"",IF(OR(A643="",B643="",C643="",D643="",E643=""),"Completar campos",IF(OR(NOT(ISNUMBER(B643)),NOT(ISNUMBER(D643))),"Revisar data/valor",IF(B643&lt;&gt;INT(B643),"Remover horário",IF(D643&lt;0,"Valor negativo",IF(COUNTIF($A$8:$A$1007,A643)&gt;1,"ID duplicado",IF(AND(E643&lt;&gt;"Confirmada",E643&lt;&gt;"Pendente",E643&lt;&gt;"Cancelada"),"Status inválido","")))))))</x:f>
      </x:c>
    </x:row>
    <x:row r="644" ht="22" customHeight="1">
      <x:c r="A644" s="32"/>
      <x:c r="B644" s="34"/>
      <x:c r="C644" s="32"/>
      <x:c r="D644" s="40"/>
      <x:c r="E644" s="32"/>
      <x:c r="F644" s="32"/>
      <x:c r="G644" s="24" t="str">
        <x:f>IF(COUNTA(A644:F644)=0,"",IF(OR(A644="",B644="",C644="",D644="",E644=""),"Completar campos",IF(OR(NOT(ISNUMBER(B644)),NOT(ISNUMBER(D644))),"Revisar data/valor",IF(B644&lt;&gt;INT(B644),"Remover horário",IF(D644&lt;0,"Valor negativo",IF(COUNTIF($A$8:$A$1007,A644)&gt;1,"ID duplicado",IF(AND(E644&lt;&gt;"Confirmada",E644&lt;&gt;"Pendente",E644&lt;&gt;"Cancelada"),"Status inválido","")))))))</x:f>
      </x:c>
    </x:row>
    <x:row r="645" ht="22" customHeight="1">
      <x:c r="A645" s="32"/>
      <x:c r="B645" s="34"/>
      <x:c r="C645" s="32"/>
      <x:c r="D645" s="40"/>
      <x:c r="E645" s="32"/>
      <x:c r="F645" s="32"/>
      <x:c r="G645" s="24" t="str">
        <x:f>IF(COUNTA(A645:F645)=0,"",IF(OR(A645="",B645="",C645="",D645="",E645=""),"Completar campos",IF(OR(NOT(ISNUMBER(B645)),NOT(ISNUMBER(D645))),"Revisar data/valor",IF(B645&lt;&gt;INT(B645),"Remover horário",IF(D645&lt;0,"Valor negativo",IF(COUNTIF($A$8:$A$1007,A645)&gt;1,"ID duplicado",IF(AND(E645&lt;&gt;"Confirmada",E645&lt;&gt;"Pendente",E645&lt;&gt;"Cancelada"),"Status inválido","")))))))</x:f>
      </x:c>
    </x:row>
    <x:row r="646" ht="22" customHeight="1">
      <x:c r="A646" s="32"/>
      <x:c r="B646" s="34"/>
      <x:c r="C646" s="32"/>
      <x:c r="D646" s="40"/>
      <x:c r="E646" s="32"/>
      <x:c r="F646" s="32"/>
      <x:c r="G646" s="24" t="str">
        <x:f>IF(COUNTA(A646:F646)=0,"",IF(OR(A646="",B646="",C646="",D646="",E646=""),"Completar campos",IF(OR(NOT(ISNUMBER(B646)),NOT(ISNUMBER(D646))),"Revisar data/valor",IF(B646&lt;&gt;INT(B646),"Remover horário",IF(D646&lt;0,"Valor negativo",IF(COUNTIF($A$8:$A$1007,A646)&gt;1,"ID duplicado",IF(AND(E646&lt;&gt;"Confirmada",E646&lt;&gt;"Pendente",E646&lt;&gt;"Cancelada"),"Status inválido","")))))))</x:f>
      </x:c>
    </x:row>
    <x:row r="647" ht="22" customHeight="1">
      <x:c r="A647" s="32"/>
      <x:c r="B647" s="34"/>
      <x:c r="C647" s="32"/>
      <x:c r="D647" s="40"/>
      <x:c r="E647" s="32"/>
      <x:c r="F647" s="32"/>
      <x:c r="G647" s="24" t="str">
        <x:f>IF(COUNTA(A647:F647)=0,"",IF(OR(A647="",B647="",C647="",D647="",E647=""),"Completar campos",IF(OR(NOT(ISNUMBER(B647)),NOT(ISNUMBER(D647))),"Revisar data/valor",IF(B647&lt;&gt;INT(B647),"Remover horário",IF(D647&lt;0,"Valor negativo",IF(COUNTIF($A$8:$A$1007,A647)&gt;1,"ID duplicado",IF(AND(E647&lt;&gt;"Confirmada",E647&lt;&gt;"Pendente",E647&lt;&gt;"Cancelada"),"Status inválido","")))))))</x:f>
      </x:c>
    </x:row>
    <x:row r="648" ht="22" customHeight="1">
      <x:c r="A648" s="32"/>
      <x:c r="B648" s="34"/>
      <x:c r="C648" s="32"/>
      <x:c r="D648" s="40"/>
      <x:c r="E648" s="32"/>
      <x:c r="F648" s="32"/>
      <x:c r="G648" s="24" t="str">
        <x:f>IF(COUNTA(A648:F648)=0,"",IF(OR(A648="",B648="",C648="",D648="",E648=""),"Completar campos",IF(OR(NOT(ISNUMBER(B648)),NOT(ISNUMBER(D648))),"Revisar data/valor",IF(B648&lt;&gt;INT(B648),"Remover horário",IF(D648&lt;0,"Valor negativo",IF(COUNTIF($A$8:$A$1007,A648)&gt;1,"ID duplicado",IF(AND(E648&lt;&gt;"Confirmada",E648&lt;&gt;"Pendente",E648&lt;&gt;"Cancelada"),"Status inválido","")))))))</x:f>
      </x:c>
    </x:row>
    <x:row r="649" ht="22" customHeight="1">
      <x:c r="A649" s="32"/>
      <x:c r="B649" s="34"/>
      <x:c r="C649" s="32"/>
      <x:c r="D649" s="40"/>
      <x:c r="E649" s="32"/>
      <x:c r="F649" s="32"/>
      <x:c r="G649" s="24" t="str">
        <x:f>IF(COUNTA(A649:F649)=0,"",IF(OR(A649="",B649="",C649="",D649="",E649=""),"Completar campos",IF(OR(NOT(ISNUMBER(B649)),NOT(ISNUMBER(D649))),"Revisar data/valor",IF(B649&lt;&gt;INT(B649),"Remover horário",IF(D649&lt;0,"Valor negativo",IF(COUNTIF($A$8:$A$1007,A649)&gt;1,"ID duplicado",IF(AND(E649&lt;&gt;"Confirmada",E649&lt;&gt;"Pendente",E649&lt;&gt;"Cancelada"),"Status inválido","")))))))</x:f>
      </x:c>
    </x:row>
    <x:row r="650" ht="22" customHeight="1">
      <x:c r="A650" s="32"/>
      <x:c r="B650" s="34"/>
      <x:c r="C650" s="32"/>
      <x:c r="D650" s="40"/>
      <x:c r="E650" s="32"/>
      <x:c r="F650" s="32"/>
      <x:c r="G650" s="24" t="str">
        <x:f>IF(COUNTA(A650:F650)=0,"",IF(OR(A650="",B650="",C650="",D650="",E650=""),"Completar campos",IF(OR(NOT(ISNUMBER(B650)),NOT(ISNUMBER(D650))),"Revisar data/valor",IF(B650&lt;&gt;INT(B650),"Remover horário",IF(D650&lt;0,"Valor negativo",IF(COUNTIF($A$8:$A$1007,A650)&gt;1,"ID duplicado",IF(AND(E650&lt;&gt;"Confirmada",E650&lt;&gt;"Pendente",E650&lt;&gt;"Cancelada"),"Status inválido","")))))))</x:f>
      </x:c>
    </x:row>
    <x:row r="651" ht="22" customHeight="1">
      <x:c r="A651" s="32"/>
      <x:c r="B651" s="34"/>
      <x:c r="C651" s="32"/>
      <x:c r="D651" s="40"/>
      <x:c r="E651" s="32"/>
      <x:c r="F651" s="32"/>
      <x:c r="G651" s="24" t="str">
        <x:f>IF(COUNTA(A651:F651)=0,"",IF(OR(A651="",B651="",C651="",D651="",E651=""),"Completar campos",IF(OR(NOT(ISNUMBER(B651)),NOT(ISNUMBER(D651))),"Revisar data/valor",IF(B651&lt;&gt;INT(B651),"Remover horário",IF(D651&lt;0,"Valor negativo",IF(COUNTIF($A$8:$A$1007,A651)&gt;1,"ID duplicado",IF(AND(E651&lt;&gt;"Confirmada",E651&lt;&gt;"Pendente",E651&lt;&gt;"Cancelada"),"Status inválido","")))))))</x:f>
      </x:c>
    </x:row>
    <x:row r="652" ht="22" customHeight="1">
      <x:c r="A652" s="32"/>
      <x:c r="B652" s="34"/>
      <x:c r="C652" s="32"/>
      <x:c r="D652" s="40"/>
      <x:c r="E652" s="32"/>
      <x:c r="F652" s="32"/>
      <x:c r="G652" s="24" t="str">
        <x:f>IF(COUNTA(A652:F652)=0,"",IF(OR(A652="",B652="",C652="",D652="",E652=""),"Completar campos",IF(OR(NOT(ISNUMBER(B652)),NOT(ISNUMBER(D652))),"Revisar data/valor",IF(B652&lt;&gt;INT(B652),"Remover horário",IF(D652&lt;0,"Valor negativo",IF(COUNTIF($A$8:$A$1007,A652)&gt;1,"ID duplicado",IF(AND(E652&lt;&gt;"Confirmada",E652&lt;&gt;"Pendente",E652&lt;&gt;"Cancelada"),"Status inválido","")))))))</x:f>
      </x:c>
    </x:row>
    <x:row r="653" ht="22" customHeight="1">
      <x:c r="A653" s="32"/>
      <x:c r="B653" s="34"/>
      <x:c r="C653" s="32"/>
      <x:c r="D653" s="40"/>
      <x:c r="E653" s="32"/>
      <x:c r="F653" s="32"/>
      <x:c r="G653" s="24" t="str">
        <x:f>IF(COUNTA(A653:F653)=0,"",IF(OR(A653="",B653="",C653="",D653="",E653=""),"Completar campos",IF(OR(NOT(ISNUMBER(B653)),NOT(ISNUMBER(D653))),"Revisar data/valor",IF(B653&lt;&gt;INT(B653),"Remover horário",IF(D653&lt;0,"Valor negativo",IF(COUNTIF($A$8:$A$1007,A653)&gt;1,"ID duplicado",IF(AND(E653&lt;&gt;"Confirmada",E653&lt;&gt;"Pendente",E653&lt;&gt;"Cancelada"),"Status inválido","")))))))</x:f>
      </x:c>
    </x:row>
    <x:row r="654" ht="22" customHeight="1">
      <x:c r="A654" s="32"/>
      <x:c r="B654" s="34"/>
      <x:c r="C654" s="32"/>
      <x:c r="D654" s="40"/>
      <x:c r="E654" s="32"/>
      <x:c r="F654" s="32"/>
      <x:c r="G654" s="24" t="str">
        <x:f>IF(COUNTA(A654:F654)=0,"",IF(OR(A654="",B654="",C654="",D654="",E654=""),"Completar campos",IF(OR(NOT(ISNUMBER(B654)),NOT(ISNUMBER(D654))),"Revisar data/valor",IF(B654&lt;&gt;INT(B654),"Remover horário",IF(D654&lt;0,"Valor negativo",IF(COUNTIF($A$8:$A$1007,A654)&gt;1,"ID duplicado",IF(AND(E654&lt;&gt;"Confirmada",E654&lt;&gt;"Pendente",E654&lt;&gt;"Cancelada"),"Status inválido","")))))))</x:f>
      </x:c>
    </x:row>
    <x:row r="655" ht="22" customHeight="1">
      <x:c r="A655" s="32"/>
      <x:c r="B655" s="34"/>
      <x:c r="C655" s="32"/>
      <x:c r="D655" s="40"/>
      <x:c r="E655" s="32"/>
      <x:c r="F655" s="32"/>
      <x:c r="G655" s="24" t="str">
        <x:f>IF(COUNTA(A655:F655)=0,"",IF(OR(A655="",B655="",C655="",D655="",E655=""),"Completar campos",IF(OR(NOT(ISNUMBER(B655)),NOT(ISNUMBER(D655))),"Revisar data/valor",IF(B655&lt;&gt;INT(B655),"Remover horário",IF(D655&lt;0,"Valor negativo",IF(COUNTIF($A$8:$A$1007,A655)&gt;1,"ID duplicado",IF(AND(E655&lt;&gt;"Confirmada",E655&lt;&gt;"Pendente",E655&lt;&gt;"Cancelada"),"Status inválido","")))))))</x:f>
      </x:c>
    </x:row>
    <x:row r="656" ht="22" customHeight="1">
      <x:c r="A656" s="32"/>
      <x:c r="B656" s="34"/>
      <x:c r="C656" s="32"/>
      <x:c r="D656" s="40"/>
      <x:c r="E656" s="32"/>
      <x:c r="F656" s="32"/>
      <x:c r="G656" s="24" t="str">
        <x:f>IF(COUNTA(A656:F656)=0,"",IF(OR(A656="",B656="",C656="",D656="",E656=""),"Completar campos",IF(OR(NOT(ISNUMBER(B656)),NOT(ISNUMBER(D656))),"Revisar data/valor",IF(B656&lt;&gt;INT(B656),"Remover horário",IF(D656&lt;0,"Valor negativo",IF(COUNTIF($A$8:$A$1007,A656)&gt;1,"ID duplicado",IF(AND(E656&lt;&gt;"Confirmada",E656&lt;&gt;"Pendente",E656&lt;&gt;"Cancelada"),"Status inválido","")))))))</x:f>
      </x:c>
    </x:row>
    <x:row r="657" ht="22" customHeight="1">
      <x:c r="A657" s="32"/>
      <x:c r="B657" s="34"/>
      <x:c r="C657" s="32"/>
      <x:c r="D657" s="40"/>
      <x:c r="E657" s="32"/>
      <x:c r="F657" s="32"/>
      <x:c r="G657" s="24" t="str">
        <x:f>IF(COUNTA(A657:F657)=0,"",IF(OR(A657="",B657="",C657="",D657="",E657=""),"Completar campos",IF(OR(NOT(ISNUMBER(B657)),NOT(ISNUMBER(D657))),"Revisar data/valor",IF(B657&lt;&gt;INT(B657),"Remover horário",IF(D657&lt;0,"Valor negativo",IF(COUNTIF($A$8:$A$1007,A657)&gt;1,"ID duplicado",IF(AND(E657&lt;&gt;"Confirmada",E657&lt;&gt;"Pendente",E657&lt;&gt;"Cancelada"),"Status inválido","")))))))</x:f>
      </x:c>
    </x:row>
    <x:row r="658" ht="22" customHeight="1">
      <x:c r="A658" s="32"/>
      <x:c r="B658" s="34"/>
      <x:c r="C658" s="32"/>
      <x:c r="D658" s="40"/>
      <x:c r="E658" s="32"/>
      <x:c r="F658" s="32"/>
      <x:c r="G658" s="24" t="str">
        <x:f>IF(COUNTA(A658:F658)=0,"",IF(OR(A658="",B658="",C658="",D658="",E658=""),"Completar campos",IF(OR(NOT(ISNUMBER(B658)),NOT(ISNUMBER(D658))),"Revisar data/valor",IF(B658&lt;&gt;INT(B658),"Remover horário",IF(D658&lt;0,"Valor negativo",IF(COUNTIF($A$8:$A$1007,A658)&gt;1,"ID duplicado",IF(AND(E658&lt;&gt;"Confirmada",E658&lt;&gt;"Pendente",E658&lt;&gt;"Cancelada"),"Status inválido","")))))))</x:f>
      </x:c>
    </x:row>
    <x:row r="659" ht="22" customHeight="1">
      <x:c r="A659" s="32"/>
      <x:c r="B659" s="34"/>
      <x:c r="C659" s="32"/>
      <x:c r="D659" s="40"/>
      <x:c r="E659" s="32"/>
      <x:c r="F659" s="32"/>
      <x:c r="G659" s="24" t="str">
        <x:f>IF(COUNTA(A659:F659)=0,"",IF(OR(A659="",B659="",C659="",D659="",E659=""),"Completar campos",IF(OR(NOT(ISNUMBER(B659)),NOT(ISNUMBER(D659))),"Revisar data/valor",IF(B659&lt;&gt;INT(B659),"Remover horário",IF(D659&lt;0,"Valor negativo",IF(COUNTIF($A$8:$A$1007,A659)&gt;1,"ID duplicado",IF(AND(E659&lt;&gt;"Confirmada",E659&lt;&gt;"Pendente",E659&lt;&gt;"Cancelada"),"Status inválido","")))))))</x:f>
      </x:c>
    </x:row>
    <x:row r="660" ht="22" customHeight="1">
      <x:c r="A660" s="32"/>
      <x:c r="B660" s="34"/>
      <x:c r="C660" s="32"/>
      <x:c r="D660" s="40"/>
      <x:c r="E660" s="32"/>
      <x:c r="F660" s="32"/>
      <x:c r="G660" s="24" t="str">
        <x:f>IF(COUNTA(A660:F660)=0,"",IF(OR(A660="",B660="",C660="",D660="",E660=""),"Completar campos",IF(OR(NOT(ISNUMBER(B660)),NOT(ISNUMBER(D660))),"Revisar data/valor",IF(B660&lt;&gt;INT(B660),"Remover horário",IF(D660&lt;0,"Valor negativo",IF(COUNTIF($A$8:$A$1007,A660)&gt;1,"ID duplicado",IF(AND(E660&lt;&gt;"Confirmada",E660&lt;&gt;"Pendente",E660&lt;&gt;"Cancelada"),"Status inválido","")))))))</x:f>
      </x:c>
    </x:row>
    <x:row r="661" ht="22" customHeight="1">
      <x:c r="A661" s="32"/>
      <x:c r="B661" s="34"/>
      <x:c r="C661" s="32"/>
      <x:c r="D661" s="40"/>
      <x:c r="E661" s="32"/>
      <x:c r="F661" s="32"/>
      <x:c r="G661" s="24" t="str">
        <x:f>IF(COUNTA(A661:F661)=0,"",IF(OR(A661="",B661="",C661="",D661="",E661=""),"Completar campos",IF(OR(NOT(ISNUMBER(B661)),NOT(ISNUMBER(D661))),"Revisar data/valor",IF(B661&lt;&gt;INT(B661),"Remover horário",IF(D661&lt;0,"Valor negativo",IF(COUNTIF($A$8:$A$1007,A661)&gt;1,"ID duplicado",IF(AND(E661&lt;&gt;"Confirmada",E661&lt;&gt;"Pendente",E661&lt;&gt;"Cancelada"),"Status inválido","")))))))</x:f>
      </x:c>
    </x:row>
    <x:row r="662" ht="22" customHeight="1">
      <x:c r="A662" s="32"/>
      <x:c r="B662" s="34"/>
      <x:c r="C662" s="32"/>
      <x:c r="D662" s="40"/>
      <x:c r="E662" s="32"/>
      <x:c r="F662" s="32"/>
      <x:c r="G662" s="24" t="str">
        <x:f>IF(COUNTA(A662:F662)=0,"",IF(OR(A662="",B662="",C662="",D662="",E662=""),"Completar campos",IF(OR(NOT(ISNUMBER(B662)),NOT(ISNUMBER(D662))),"Revisar data/valor",IF(B662&lt;&gt;INT(B662),"Remover horário",IF(D662&lt;0,"Valor negativo",IF(COUNTIF($A$8:$A$1007,A662)&gt;1,"ID duplicado",IF(AND(E662&lt;&gt;"Confirmada",E662&lt;&gt;"Pendente",E662&lt;&gt;"Cancelada"),"Status inválido","")))))))</x:f>
      </x:c>
    </x:row>
    <x:row r="663" ht="22" customHeight="1">
      <x:c r="A663" s="32"/>
      <x:c r="B663" s="34"/>
      <x:c r="C663" s="32"/>
      <x:c r="D663" s="40"/>
      <x:c r="E663" s="32"/>
      <x:c r="F663" s="32"/>
      <x:c r="G663" s="24" t="str">
        <x:f>IF(COUNTA(A663:F663)=0,"",IF(OR(A663="",B663="",C663="",D663="",E663=""),"Completar campos",IF(OR(NOT(ISNUMBER(B663)),NOT(ISNUMBER(D663))),"Revisar data/valor",IF(B663&lt;&gt;INT(B663),"Remover horário",IF(D663&lt;0,"Valor negativo",IF(COUNTIF($A$8:$A$1007,A663)&gt;1,"ID duplicado",IF(AND(E663&lt;&gt;"Confirmada",E663&lt;&gt;"Pendente",E663&lt;&gt;"Cancelada"),"Status inválido","")))))))</x:f>
      </x:c>
    </x:row>
    <x:row r="664" ht="22" customHeight="1">
      <x:c r="A664" s="32"/>
      <x:c r="B664" s="34"/>
      <x:c r="C664" s="32"/>
      <x:c r="D664" s="40"/>
      <x:c r="E664" s="32"/>
      <x:c r="F664" s="32"/>
      <x:c r="G664" s="24" t="str">
        <x:f>IF(COUNTA(A664:F664)=0,"",IF(OR(A664="",B664="",C664="",D664="",E664=""),"Completar campos",IF(OR(NOT(ISNUMBER(B664)),NOT(ISNUMBER(D664))),"Revisar data/valor",IF(B664&lt;&gt;INT(B664),"Remover horário",IF(D664&lt;0,"Valor negativo",IF(COUNTIF($A$8:$A$1007,A664)&gt;1,"ID duplicado",IF(AND(E664&lt;&gt;"Confirmada",E664&lt;&gt;"Pendente",E664&lt;&gt;"Cancelada"),"Status inválido","")))))))</x:f>
      </x:c>
    </x:row>
    <x:row r="665" ht="22" customHeight="1">
      <x:c r="A665" s="32"/>
      <x:c r="B665" s="34"/>
      <x:c r="C665" s="32"/>
      <x:c r="D665" s="40"/>
      <x:c r="E665" s="32"/>
      <x:c r="F665" s="32"/>
      <x:c r="G665" s="24" t="str">
        <x:f>IF(COUNTA(A665:F665)=0,"",IF(OR(A665="",B665="",C665="",D665="",E665=""),"Completar campos",IF(OR(NOT(ISNUMBER(B665)),NOT(ISNUMBER(D665))),"Revisar data/valor",IF(B665&lt;&gt;INT(B665),"Remover horário",IF(D665&lt;0,"Valor negativo",IF(COUNTIF($A$8:$A$1007,A665)&gt;1,"ID duplicado",IF(AND(E665&lt;&gt;"Confirmada",E665&lt;&gt;"Pendente",E665&lt;&gt;"Cancelada"),"Status inválido","")))))))</x:f>
      </x:c>
    </x:row>
    <x:row r="666" ht="22" customHeight="1">
      <x:c r="A666" s="32"/>
      <x:c r="B666" s="34"/>
      <x:c r="C666" s="32"/>
      <x:c r="D666" s="40"/>
      <x:c r="E666" s="32"/>
      <x:c r="F666" s="32"/>
      <x:c r="G666" s="24" t="str">
        <x:f>IF(COUNTA(A666:F666)=0,"",IF(OR(A666="",B666="",C666="",D666="",E666=""),"Completar campos",IF(OR(NOT(ISNUMBER(B666)),NOT(ISNUMBER(D666))),"Revisar data/valor",IF(B666&lt;&gt;INT(B666),"Remover horário",IF(D666&lt;0,"Valor negativo",IF(COUNTIF($A$8:$A$1007,A666)&gt;1,"ID duplicado",IF(AND(E666&lt;&gt;"Confirmada",E666&lt;&gt;"Pendente",E666&lt;&gt;"Cancelada"),"Status inválido","")))))))</x:f>
      </x:c>
    </x:row>
    <x:row r="667" ht="22" customHeight="1">
      <x:c r="A667" s="32"/>
      <x:c r="B667" s="34"/>
      <x:c r="C667" s="32"/>
      <x:c r="D667" s="40"/>
      <x:c r="E667" s="32"/>
      <x:c r="F667" s="32"/>
      <x:c r="G667" s="24" t="str">
        <x:f>IF(COUNTA(A667:F667)=0,"",IF(OR(A667="",B667="",C667="",D667="",E667=""),"Completar campos",IF(OR(NOT(ISNUMBER(B667)),NOT(ISNUMBER(D667))),"Revisar data/valor",IF(B667&lt;&gt;INT(B667),"Remover horário",IF(D667&lt;0,"Valor negativo",IF(COUNTIF($A$8:$A$1007,A667)&gt;1,"ID duplicado",IF(AND(E667&lt;&gt;"Confirmada",E667&lt;&gt;"Pendente",E667&lt;&gt;"Cancelada"),"Status inválido","")))))))</x:f>
      </x:c>
    </x:row>
    <x:row r="668" ht="22" customHeight="1">
      <x:c r="A668" s="32"/>
      <x:c r="B668" s="34"/>
      <x:c r="C668" s="32"/>
      <x:c r="D668" s="40"/>
      <x:c r="E668" s="32"/>
      <x:c r="F668" s="32"/>
      <x:c r="G668" s="24" t="str">
        <x:f>IF(COUNTA(A668:F668)=0,"",IF(OR(A668="",B668="",C668="",D668="",E668=""),"Completar campos",IF(OR(NOT(ISNUMBER(B668)),NOT(ISNUMBER(D668))),"Revisar data/valor",IF(B668&lt;&gt;INT(B668),"Remover horário",IF(D668&lt;0,"Valor negativo",IF(COUNTIF($A$8:$A$1007,A668)&gt;1,"ID duplicado",IF(AND(E668&lt;&gt;"Confirmada",E668&lt;&gt;"Pendente",E668&lt;&gt;"Cancelada"),"Status inválido","")))))))</x:f>
      </x:c>
    </x:row>
    <x:row r="669" ht="22" customHeight="1">
      <x:c r="A669" s="32"/>
      <x:c r="B669" s="34"/>
      <x:c r="C669" s="32"/>
      <x:c r="D669" s="40"/>
      <x:c r="E669" s="32"/>
      <x:c r="F669" s="32"/>
      <x:c r="G669" s="24" t="str">
        <x:f>IF(COUNTA(A669:F669)=0,"",IF(OR(A669="",B669="",C669="",D669="",E669=""),"Completar campos",IF(OR(NOT(ISNUMBER(B669)),NOT(ISNUMBER(D669))),"Revisar data/valor",IF(B669&lt;&gt;INT(B669),"Remover horário",IF(D669&lt;0,"Valor negativo",IF(COUNTIF($A$8:$A$1007,A669)&gt;1,"ID duplicado",IF(AND(E669&lt;&gt;"Confirmada",E669&lt;&gt;"Pendente",E669&lt;&gt;"Cancelada"),"Status inválido","")))))))</x:f>
      </x:c>
    </x:row>
    <x:row r="670" ht="22" customHeight="1">
      <x:c r="A670" s="32"/>
      <x:c r="B670" s="34"/>
      <x:c r="C670" s="32"/>
      <x:c r="D670" s="40"/>
      <x:c r="E670" s="32"/>
      <x:c r="F670" s="32"/>
      <x:c r="G670" s="24" t="str">
        <x:f>IF(COUNTA(A670:F670)=0,"",IF(OR(A670="",B670="",C670="",D670="",E670=""),"Completar campos",IF(OR(NOT(ISNUMBER(B670)),NOT(ISNUMBER(D670))),"Revisar data/valor",IF(B670&lt;&gt;INT(B670),"Remover horário",IF(D670&lt;0,"Valor negativo",IF(COUNTIF($A$8:$A$1007,A670)&gt;1,"ID duplicado",IF(AND(E670&lt;&gt;"Confirmada",E670&lt;&gt;"Pendente",E670&lt;&gt;"Cancelada"),"Status inválido","")))))))</x:f>
      </x:c>
    </x:row>
    <x:row r="671" ht="22" customHeight="1">
      <x:c r="A671" s="32"/>
      <x:c r="B671" s="34"/>
      <x:c r="C671" s="32"/>
      <x:c r="D671" s="40"/>
      <x:c r="E671" s="32"/>
      <x:c r="F671" s="32"/>
      <x:c r="G671" s="24" t="str">
        <x:f>IF(COUNTA(A671:F671)=0,"",IF(OR(A671="",B671="",C671="",D671="",E671=""),"Completar campos",IF(OR(NOT(ISNUMBER(B671)),NOT(ISNUMBER(D671))),"Revisar data/valor",IF(B671&lt;&gt;INT(B671),"Remover horário",IF(D671&lt;0,"Valor negativo",IF(COUNTIF($A$8:$A$1007,A671)&gt;1,"ID duplicado",IF(AND(E671&lt;&gt;"Confirmada",E671&lt;&gt;"Pendente",E671&lt;&gt;"Cancelada"),"Status inválido","")))))))</x:f>
      </x:c>
    </x:row>
    <x:row r="672" ht="22" customHeight="1">
      <x:c r="A672" s="32"/>
      <x:c r="B672" s="34"/>
      <x:c r="C672" s="32"/>
      <x:c r="D672" s="40"/>
      <x:c r="E672" s="32"/>
      <x:c r="F672" s="32"/>
      <x:c r="G672" s="24" t="str">
        <x:f>IF(COUNTA(A672:F672)=0,"",IF(OR(A672="",B672="",C672="",D672="",E672=""),"Completar campos",IF(OR(NOT(ISNUMBER(B672)),NOT(ISNUMBER(D672))),"Revisar data/valor",IF(B672&lt;&gt;INT(B672),"Remover horário",IF(D672&lt;0,"Valor negativo",IF(COUNTIF($A$8:$A$1007,A672)&gt;1,"ID duplicado",IF(AND(E672&lt;&gt;"Confirmada",E672&lt;&gt;"Pendente",E672&lt;&gt;"Cancelada"),"Status inválido","")))))))</x:f>
      </x:c>
    </x:row>
    <x:row r="673" ht="22" customHeight="1">
      <x:c r="A673" s="32"/>
      <x:c r="B673" s="34"/>
      <x:c r="C673" s="32"/>
      <x:c r="D673" s="40"/>
      <x:c r="E673" s="32"/>
      <x:c r="F673" s="32"/>
      <x:c r="G673" s="24" t="str">
        <x:f>IF(COUNTA(A673:F673)=0,"",IF(OR(A673="",B673="",C673="",D673="",E673=""),"Completar campos",IF(OR(NOT(ISNUMBER(B673)),NOT(ISNUMBER(D673))),"Revisar data/valor",IF(B673&lt;&gt;INT(B673),"Remover horário",IF(D673&lt;0,"Valor negativo",IF(COUNTIF($A$8:$A$1007,A673)&gt;1,"ID duplicado",IF(AND(E673&lt;&gt;"Confirmada",E673&lt;&gt;"Pendente",E673&lt;&gt;"Cancelada"),"Status inválido","")))))))</x:f>
      </x:c>
    </x:row>
    <x:row r="674" ht="22" customHeight="1">
      <x:c r="A674" s="32"/>
      <x:c r="B674" s="34"/>
      <x:c r="C674" s="32"/>
      <x:c r="D674" s="40"/>
      <x:c r="E674" s="32"/>
      <x:c r="F674" s="32"/>
      <x:c r="G674" s="24" t="str">
        <x:f>IF(COUNTA(A674:F674)=0,"",IF(OR(A674="",B674="",C674="",D674="",E674=""),"Completar campos",IF(OR(NOT(ISNUMBER(B674)),NOT(ISNUMBER(D674))),"Revisar data/valor",IF(B674&lt;&gt;INT(B674),"Remover horário",IF(D674&lt;0,"Valor negativo",IF(COUNTIF($A$8:$A$1007,A674)&gt;1,"ID duplicado",IF(AND(E674&lt;&gt;"Confirmada",E674&lt;&gt;"Pendente",E674&lt;&gt;"Cancelada"),"Status inválido","")))))))</x:f>
      </x:c>
    </x:row>
    <x:row r="675" ht="22" customHeight="1">
      <x:c r="A675" s="32"/>
      <x:c r="B675" s="34"/>
      <x:c r="C675" s="32"/>
      <x:c r="D675" s="40"/>
      <x:c r="E675" s="32"/>
      <x:c r="F675" s="32"/>
      <x:c r="G675" s="24" t="str">
        <x:f>IF(COUNTA(A675:F675)=0,"",IF(OR(A675="",B675="",C675="",D675="",E675=""),"Completar campos",IF(OR(NOT(ISNUMBER(B675)),NOT(ISNUMBER(D675))),"Revisar data/valor",IF(B675&lt;&gt;INT(B675),"Remover horário",IF(D675&lt;0,"Valor negativo",IF(COUNTIF($A$8:$A$1007,A675)&gt;1,"ID duplicado",IF(AND(E675&lt;&gt;"Confirmada",E675&lt;&gt;"Pendente",E675&lt;&gt;"Cancelada"),"Status inválido","")))))))</x:f>
      </x:c>
    </x:row>
    <x:row r="676" ht="22" customHeight="1">
      <x:c r="A676" s="32"/>
      <x:c r="B676" s="34"/>
      <x:c r="C676" s="32"/>
      <x:c r="D676" s="40"/>
      <x:c r="E676" s="32"/>
      <x:c r="F676" s="32"/>
      <x:c r="G676" s="24" t="str">
        <x:f>IF(COUNTA(A676:F676)=0,"",IF(OR(A676="",B676="",C676="",D676="",E676=""),"Completar campos",IF(OR(NOT(ISNUMBER(B676)),NOT(ISNUMBER(D676))),"Revisar data/valor",IF(B676&lt;&gt;INT(B676),"Remover horário",IF(D676&lt;0,"Valor negativo",IF(COUNTIF($A$8:$A$1007,A676)&gt;1,"ID duplicado",IF(AND(E676&lt;&gt;"Confirmada",E676&lt;&gt;"Pendente",E676&lt;&gt;"Cancelada"),"Status inválido","")))))))</x:f>
      </x:c>
    </x:row>
    <x:row r="677" ht="22" customHeight="1">
      <x:c r="A677" s="32"/>
      <x:c r="B677" s="34"/>
      <x:c r="C677" s="32"/>
      <x:c r="D677" s="40"/>
      <x:c r="E677" s="32"/>
      <x:c r="F677" s="32"/>
      <x:c r="G677" s="24" t="str">
        <x:f>IF(COUNTA(A677:F677)=0,"",IF(OR(A677="",B677="",C677="",D677="",E677=""),"Completar campos",IF(OR(NOT(ISNUMBER(B677)),NOT(ISNUMBER(D677))),"Revisar data/valor",IF(B677&lt;&gt;INT(B677),"Remover horário",IF(D677&lt;0,"Valor negativo",IF(COUNTIF($A$8:$A$1007,A677)&gt;1,"ID duplicado",IF(AND(E677&lt;&gt;"Confirmada",E677&lt;&gt;"Pendente",E677&lt;&gt;"Cancelada"),"Status inválido","")))))))</x:f>
      </x:c>
    </x:row>
    <x:row r="678" ht="22" customHeight="1">
      <x:c r="A678" s="32"/>
      <x:c r="B678" s="34"/>
      <x:c r="C678" s="32"/>
      <x:c r="D678" s="40"/>
      <x:c r="E678" s="32"/>
      <x:c r="F678" s="32"/>
      <x:c r="G678" s="24" t="str">
        <x:f>IF(COUNTA(A678:F678)=0,"",IF(OR(A678="",B678="",C678="",D678="",E678=""),"Completar campos",IF(OR(NOT(ISNUMBER(B678)),NOT(ISNUMBER(D678))),"Revisar data/valor",IF(B678&lt;&gt;INT(B678),"Remover horário",IF(D678&lt;0,"Valor negativo",IF(COUNTIF($A$8:$A$1007,A678)&gt;1,"ID duplicado",IF(AND(E678&lt;&gt;"Confirmada",E678&lt;&gt;"Pendente",E678&lt;&gt;"Cancelada"),"Status inválido","")))))))</x:f>
      </x:c>
    </x:row>
    <x:row r="679" ht="22" customHeight="1">
      <x:c r="A679" s="32"/>
      <x:c r="B679" s="34"/>
      <x:c r="C679" s="32"/>
      <x:c r="D679" s="40"/>
      <x:c r="E679" s="32"/>
      <x:c r="F679" s="32"/>
      <x:c r="G679" s="24" t="str">
        <x:f>IF(COUNTA(A679:F679)=0,"",IF(OR(A679="",B679="",C679="",D679="",E679=""),"Completar campos",IF(OR(NOT(ISNUMBER(B679)),NOT(ISNUMBER(D679))),"Revisar data/valor",IF(B679&lt;&gt;INT(B679),"Remover horário",IF(D679&lt;0,"Valor negativo",IF(COUNTIF($A$8:$A$1007,A679)&gt;1,"ID duplicado",IF(AND(E679&lt;&gt;"Confirmada",E679&lt;&gt;"Pendente",E679&lt;&gt;"Cancelada"),"Status inválido","")))))))</x:f>
      </x:c>
    </x:row>
    <x:row r="680" ht="22" customHeight="1">
      <x:c r="A680" s="32"/>
      <x:c r="B680" s="34"/>
      <x:c r="C680" s="32"/>
      <x:c r="D680" s="40"/>
      <x:c r="E680" s="32"/>
      <x:c r="F680" s="32"/>
      <x:c r="G680" s="24" t="str">
        <x:f>IF(COUNTA(A680:F680)=0,"",IF(OR(A680="",B680="",C680="",D680="",E680=""),"Completar campos",IF(OR(NOT(ISNUMBER(B680)),NOT(ISNUMBER(D680))),"Revisar data/valor",IF(B680&lt;&gt;INT(B680),"Remover horário",IF(D680&lt;0,"Valor negativo",IF(COUNTIF($A$8:$A$1007,A680)&gt;1,"ID duplicado",IF(AND(E680&lt;&gt;"Confirmada",E680&lt;&gt;"Pendente",E680&lt;&gt;"Cancelada"),"Status inválido","")))))))</x:f>
      </x:c>
    </x:row>
    <x:row r="681" ht="22" customHeight="1">
      <x:c r="A681" s="32"/>
      <x:c r="B681" s="34"/>
      <x:c r="C681" s="32"/>
      <x:c r="D681" s="40"/>
      <x:c r="E681" s="32"/>
      <x:c r="F681" s="32"/>
      <x:c r="G681" s="24" t="str">
        <x:f>IF(COUNTA(A681:F681)=0,"",IF(OR(A681="",B681="",C681="",D681="",E681=""),"Completar campos",IF(OR(NOT(ISNUMBER(B681)),NOT(ISNUMBER(D681))),"Revisar data/valor",IF(B681&lt;&gt;INT(B681),"Remover horário",IF(D681&lt;0,"Valor negativo",IF(COUNTIF($A$8:$A$1007,A681)&gt;1,"ID duplicado",IF(AND(E681&lt;&gt;"Confirmada",E681&lt;&gt;"Pendente",E681&lt;&gt;"Cancelada"),"Status inválido","")))))))</x:f>
      </x:c>
    </x:row>
    <x:row r="682" ht="22" customHeight="1">
      <x:c r="A682" s="32"/>
      <x:c r="B682" s="34"/>
      <x:c r="C682" s="32"/>
      <x:c r="D682" s="40"/>
      <x:c r="E682" s="32"/>
      <x:c r="F682" s="32"/>
      <x:c r="G682" s="24" t="str">
        <x:f>IF(COUNTA(A682:F682)=0,"",IF(OR(A682="",B682="",C682="",D682="",E682=""),"Completar campos",IF(OR(NOT(ISNUMBER(B682)),NOT(ISNUMBER(D682))),"Revisar data/valor",IF(B682&lt;&gt;INT(B682),"Remover horário",IF(D682&lt;0,"Valor negativo",IF(COUNTIF($A$8:$A$1007,A682)&gt;1,"ID duplicado",IF(AND(E682&lt;&gt;"Confirmada",E682&lt;&gt;"Pendente",E682&lt;&gt;"Cancelada"),"Status inválido","")))))))</x:f>
      </x:c>
    </x:row>
    <x:row r="683" ht="22" customHeight="1">
      <x:c r="A683" s="32"/>
      <x:c r="B683" s="34"/>
      <x:c r="C683" s="32"/>
      <x:c r="D683" s="40"/>
      <x:c r="E683" s="32"/>
      <x:c r="F683" s="32"/>
      <x:c r="G683" s="24" t="str">
        <x:f>IF(COUNTA(A683:F683)=0,"",IF(OR(A683="",B683="",C683="",D683="",E683=""),"Completar campos",IF(OR(NOT(ISNUMBER(B683)),NOT(ISNUMBER(D683))),"Revisar data/valor",IF(B683&lt;&gt;INT(B683),"Remover horário",IF(D683&lt;0,"Valor negativo",IF(COUNTIF($A$8:$A$1007,A683)&gt;1,"ID duplicado",IF(AND(E683&lt;&gt;"Confirmada",E683&lt;&gt;"Pendente",E683&lt;&gt;"Cancelada"),"Status inválido","")))))))</x:f>
      </x:c>
    </x:row>
    <x:row r="684" ht="22" customHeight="1">
      <x:c r="A684" s="32"/>
      <x:c r="B684" s="34"/>
      <x:c r="C684" s="32"/>
      <x:c r="D684" s="40"/>
      <x:c r="E684" s="32"/>
      <x:c r="F684" s="32"/>
      <x:c r="G684" s="24" t="str">
        <x:f>IF(COUNTA(A684:F684)=0,"",IF(OR(A684="",B684="",C684="",D684="",E684=""),"Completar campos",IF(OR(NOT(ISNUMBER(B684)),NOT(ISNUMBER(D684))),"Revisar data/valor",IF(B684&lt;&gt;INT(B684),"Remover horário",IF(D684&lt;0,"Valor negativo",IF(COUNTIF($A$8:$A$1007,A684)&gt;1,"ID duplicado",IF(AND(E684&lt;&gt;"Confirmada",E684&lt;&gt;"Pendente",E684&lt;&gt;"Cancelada"),"Status inválido","")))))))</x:f>
      </x:c>
    </x:row>
    <x:row r="685" ht="22" customHeight="1">
      <x:c r="A685" s="32"/>
      <x:c r="B685" s="34"/>
      <x:c r="C685" s="32"/>
      <x:c r="D685" s="40"/>
      <x:c r="E685" s="32"/>
      <x:c r="F685" s="32"/>
      <x:c r="G685" s="24" t="str">
        <x:f>IF(COUNTA(A685:F685)=0,"",IF(OR(A685="",B685="",C685="",D685="",E685=""),"Completar campos",IF(OR(NOT(ISNUMBER(B685)),NOT(ISNUMBER(D685))),"Revisar data/valor",IF(B685&lt;&gt;INT(B685),"Remover horário",IF(D685&lt;0,"Valor negativo",IF(COUNTIF($A$8:$A$1007,A685)&gt;1,"ID duplicado",IF(AND(E685&lt;&gt;"Confirmada",E685&lt;&gt;"Pendente",E685&lt;&gt;"Cancelada"),"Status inválido","")))))))</x:f>
      </x:c>
    </x:row>
    <x:row r="686" ht="22" customHeight="1">
      <x:c r="A686" s="32"/>
      <x:c r="B686" s="34"/>
      <x:c r="C686" s="32"/>
      <x:c r="D686" s="40"/>
      <x:c r="E686" s="32"/>
      <x:c r="F686" s="32"/>
      <x:c r="G686" s="24" t="str">
        <x:f>IF(COUNTA(A686:F686)=0,"",IF(OR(A686="",B686="",C686="",D686="",E686=""),"Completar campos",IF(OR(NOT(ISNUMBER(B686)),NOT(ISNUMBER(D686))),"Revisar data/valor",IF(B686&lt;&gt;INT(B686),"Remover horário",IF(D686&lt;0,"Valor negativo",IF(COUNTIF($A$8:$A$1007,A686)&gt;1,"ID duplicado",IF(AND(E686&lt;&gt;"Confirmada",E686&lt;&gt;"Pendente",E686&lt;&gt;"Cancelada"),"Status inválido","")))))))</x:f>
      </x:c>
    </x:row>
    <x:row r="687" ht="22" customHeight="1">
      <x:c r="A687" s="32"/>
      <x:c r="B687" s="34"/>
      <x:c r="C687" s="32"/>
      <x:c r="D687" s="40"/>
      <x:c r="E687" s="32"/>
      <x:c r="F687" s="32"/>
      <x:c r="G687" s="24" t="str">
        <x:f>IF(COUNTA(A687:F687)=0,"",IF(OR(A687="",B687="",C687="",D687="",E687=""),"Completar campos",IF(OR(NOT(ISNUMBER(B687)),NOT(ISNUMBER(D687))),"Revisar data/valor",IF(B687&lt;&gt;INT(B687),"Remover horário",IF(D687&lt;0,"Valor negativo",IF(COUNTIF($A$8:$A$1007,A687)&gt;1,"ID duplicado",IF(AND(E687&lt;&gt;"Confirmada",E687&lt;&gt;"Pendente",E687&lt;&gt;"Cancelada"),"Status inválido","")))))))</x:f>
      </x:c>
    </x:row>
    <x:row r="688" ht="22" customHeight="1">
      <x:c r="A688" s="32"/>
      <x:c r="B688" s="34"/>
      <x:c r="C688" s="32"/>
      <x:c r="D688" s="40"/>
      <x:c r="E688" s="32"/>
      <x:c r="F688" s="32"/>
      <x:c r="G688" s="24" t="str">
        <x:f>IF(COUNTA(A688:F688)=0,"",IF(OR(A688="",B688="",C688="",D688="",E688=""),"Completar campos",IF(OR(NOT(ISNUMBER(B688)),NOT(ISNUMBER(D688))),"Revisar data/valor",IF(B688&lt;&gt;INT(B688),"Remover horário",IF(D688&lt;0,"Valor negativo",IF(COUNTIF($A$8:$A$1007,A688)&gt;1,"ID duplicado",IF(AND(E688&lt;&gt;"Confirmada",E688&lt;&gt;"Pendente",E688&lt;&gt;"Cancelada"),"Status inválido","")))))))</x:f>
      </x:c>
    </x:row>
    <x:row r="689" ht="22" customHeight="1">
      <x:c r="A689" s="32"/>
      <x:c r="B689" s="34"/>
      <x:c r="C689" s="32"/>
      <x:c r="D689" s="40"/>
      <x:c r="E689" s="32"/>
      <x:c r="F689" s="32"/>
      <x:c r="G689" s="24" t="str">
        <x:f>IF(COUNTA(A689:F689)=0,"",IF(OR(A689="",B689="",C689="",D689="",E689=""),"Completar campos",IF(OR(NOT(ISNUMBER(B689)),NOT(ISNUMBER(D689))),"Revisar data/valor",IF(B689&lt;&gt;INT(B689),"Remover horário",IF(D689&lt;0,"Valor negativo",IF(COUNTIF($A$8:$A$1007,A689)&gt;1,"ID duplicado",IF(AND(E689&lt;&gt;"Confirmada",E689&lt;&gt;"Pendente",E689&lt;&gt;"Cancelada"),"Status inválido","")))))))</x:f>
      </x:c>
    </x:row>
    <x:row r="690" ht="22" customHeight="1">
      <x:c r="A690" s="32"/>
      <x:c r="B690" s="34"/>
      <x:c r="C690" s="32"/>
      <x:c r="D690" s="40"/>
      <x:c r="E690" s="32"/>
      <x:c r="F690" s="32"/>
      <x:c r="G690" s="24" t="str">
        <x:f>IF(COUNTA(A690:F690)=0,"",IF(OR(A690="",B690="",C690="",D690="",E690=""),"Completar campos",IF(OR(NOT(ISNUMBER(B690)),NOT(ISNUMBER(D690))),"Revisar data/valor",IF(B690&lt;&gt;INT(B690),"Remover horário",IF(D690&lt;0,"Valor negativo",IF(COUNTIF($A$8:$A$1007,A690)&gt;1,"ID duplicado",IF(AND(E690&lt;&gt;"Confirmada",E690&lt;&gt;"Pendente",E690&lt;&gt;"Cancelada"),"Status inválido","")))))))</x:f>
      </x:c>
    </x:row>
    <x:row r="691" ht="22" customHeight="1">
      <x:c r="A691" s="32"/>
      <x:c r="B691" s="34"/>
      <x:c r="C691" s="32"/>
      <x:c r="D691" s="40"/>
      <x:c r="E691" s="32"/>
      <x:c r="F691" s="32"/>
      <x:c r="G691" s="24" t="str">
        <x:f>IF(COUNTA(A691:F691)=0,"",IF(OR(A691="",B691="",C691="",D691="",E691=""),"Completar campos",IF(OR(NOT(ISNUMBER(B691)),NOT(ISNUMBER(D691))),"Revisar data/valor",IF(B691&lt;&gt;INT(B691),"Remover horário",IF(D691&lt;0,"Valor negativo",IF(COUNTIF($A$8:$A$1007,A691)&gt;1,"ID duplicado",IF(AND(E691&lt;&gt;"Confirmada",E691&lt;&gt;"Pendente",E691&lt;&gt;"Cancelada"),"Status inválido","")))))))</x:f>
      </x:c>
    </x:row>
    <x:row r="692" ht="22" customHeight="1">
      <x:c r="A692" s="32"/>
      <x:c r="B692" s="34"/>
      <x:c r="C692" s="32"/>
      <x:c r="D692" s="40"/>
      <x:c r="E692" s="32"/>
      <x:c r="F692" s="32"/>
      <x:c r="G692" s="24" t="str">
        <x:f>IF(COUNTA(A692:F692)=0,"",IF(OR(A692="",B692="",C692="",D692="",E692=""),"Completar campos",IF(OR(NOT(ISNUMBER(B692)),NOT(ISNUMBER(D692))),"Revisar data/valor",IF(B692&lt;&gt;INT(B692),"Remover horário",IF(D692&lt;0,"Valor negativo",IF(COUNTIF($A$8:$A$1007,A692)&gt;1,"ID duplicado",IF(AND(E692&lt;&gt;"Confirmada",E692&lt;&gt;"Pendente",E692&lt;&gt;"Cancelada"),"Status inválido","")))))))</x:f>
      </x:c>
    </x:row>
    <x:row r="693" ht="22" customHeight="1">
      <x:c r="A693" s="32"/>
      <x:c r="B693" s="34"/>
      <x:c r="C693" s="32"/>
      <x:c r="D693" s="40"/>
      <x:c r="E693" s="32"/>
      <x:c r="F693" s="32"/>
      <x:c r="G693" s="24" t="str">
        <x:f>IF(COUNTA(A693:F693)=0,"",IF(OR(A693="",B693="",C693="",D693="",E693=""),"Completar campos",IF(OR(NOT(ISNUMBER(B693)),NOT(ISNUMBER(D693))),"Revisar data/valor",IF(B693&lt;&gt;INT(B693),"Remover horário",IF(D693&lt;0,"Valor negativo",IF(COUNTIF($A$8:$A$1007,A693)&gt;1,"ID duplicado",IF(AND(E693&lt;&gt;"Confirmada",E693&lt;&gt;"Pendente",E693&lt;&gt;"Cancelada"),"Status inválido","")))))))</x:f>
      </x:c>
    </x:row>
    <x:row r="694" ht="22" customHeight="1">
      <x:c r="A694" s="32"/>
      <x:c r="B694" s="34"/>
      <x:c r="C694" s="32"/>
      <x:c r="D694" s="40"/>
      <x:c r="E694" s="32"/>
      <x:c r="F694" s="32"/>
      <x:c r="G694" s="24" t="str">
        <x:f>IF(COUNTA(A694:F694)=0,"",IF(OR(A694="",B694="",C694="",D694="",E694=""),"Completar campos",IF(OR(NOT(ISNUMBER(B694)),NOT(ISNUMBER(D694))),"Revisar data/valor",IF(B694&lt;&gt;INT(B694),"Remover horário",IF(D694&lt;0,"Valor negativo",IF(COUNTIF($A$8:$A$1007,A694)&gt;1,"ID duplicado",IF(AND(E694&lt;&gt;"Confirmada",E694&lt;&gt;"Pendente",E694&lt;&gt;"Cancelada"),"Status inválido","")))))))</x:f>
      </x:c>
    </x:row>
    <x:row r="695" ht="22" customHeight="1">
      <x:c r="A695" s="32"/>
      <x:c r="B695" s="34"/>
      <x:c r="C695" s="32"/>
      <x:c r="D695" s="40"/>
      <x:c r="E695" s="32"/>
      <x:c r="F695" s="32"/>
      <x:c r="G695" s="24" t="str">
        <x:f>IF(COUNTA(A695:F695)=0,"",IF(OR(A695="",B695="",C695="",D695="",E695=""),"Completar campos",IF(OR(NOT(ISNUMBER(B695)),NOT(ISNUMBER(D695))),"Revisar data/valor",IF(B695&lt;&gt;INT(B695),"Remover horário",IF(D695&lt;0,"Valor negativo",IF(COUNTIF($A$8:$A$1007,A695)&gt;1,"ID duplicado",IF(AND(E695&lt;&gt;"Confirmada",E695&lt;&gt;"Pendente",E695&lt;&gt;"Cancelada"),"Status inválido","")))))))</x:f>
      </x:c>
    </x:row>
    <x:row r="696" ht="22" customHeight="1">
      <x:c r="A696" s="32"/>
      <x:c r="B696" s="34"/>
      <x:c r="C696" s="32"/>
      <x:c r="D696" s="40"/>
      <x:c r="E696" s="32"/>
      <x:c r="F696" s="32"/>
      <x:c r="G696" s="24" t="str">
        <x:f>IF(COUNTA(A696:F696)=0,"",IF(OR(A696="",B696="",C696="",D696="",E696=""),"Completar campos",IF(OR(NOT(ISNUMBER(B696)),NOT(ISNUMBER(D696))),"Revisar data/valor",IF(B696&lt;&gt;INT(B696),"Remover horário",IF(D696&lt;0,"Valor negativo",IF(COUNTIF($A$8:$A$1007,A696)&gt;1,"ID duplicado",IF(AND(E696&lt;&gt;"Confirmada",E696&lt;&gt;"Pendente",E696&lt;&gt;"Cancelada"),"Status inválido","")))))))</x:f>
      </x:c>
    </x:row>
    <x:row r="697" ht="22" customHeight="1">
      <x:c r="A697" s="32"/>
      <x:c r="B697" s="34"/>
      <x:c r="C697" s="32"/>
      <x:c r="D697" s="40"/>
      <x:c r="E697" s="32"/>
      <x:c r="F697" s="32"/>
      <x:c r="G697" s="24" t="str">
        <x:f>IF(COUNTA(A697:F697)=0,"",IF(OR(A697="",B697="",C697="",D697="",E697=""),"Completar campos",IF(OR(NOT(ISNUMBER(B697)),NOT(ISNUMBER(D697))),"Revisar data/valor",IF(B697&lt;&gt;INT(B697),"Remover horário",IF(D697&lt;0,"Valor negativo",IF(COUNTIF($A$8:$A$1007,A697)&gt;1,"ID duplicado",IF(AND(E697&lt;&gt;"Confirmada",E697&lt;&gt;"Pendente",E697&lt;&gt;"Cancelada"),"Status inválido","")))))))</x:f>
      </x:c>
    </x:row>
    <x:row r="698" ht="22" customHeight="1">
      <x:c r="A698" s="32"/>
      <x:c r="B698" s="34"/>
      <x:c r="C698" s="32"/>
      <x:c r="D698" s="40"/>
      <x:c r="E698" s="32"/>
      <x:c r="F698" s="32"/>
      <x:c r="G698" s="24" t="str">
        <x:f>IF(COUNTA(A698:F698)=0,"",IF(OR(A698="",B698="",C698="",D698="",E698=""),"Completar campos",IF(OR(NOT(ISNUMBER(B698)),NOT(ISNUMBER(D698))),"Revisar data/valor",IF(B698&lt;&gt;INT(B698),"Remover horário",IF(D698&lt;0,"Valor negativo",IF(COUNTIF($A$8:$A$1007,A698)&gt;1,"ID duplicado",IF(AND(E698&lt;&gt;"Confirmada",E698&lt;&gt;"Pendente",E698&lt;&gt;"Cancelada"),"Status inválido","")))))))</x:f>
      </x:c>
    </x:row>
    <x:row r="699" ht="22" customHeight="1">
      <x:c r="A699" s="32"/>
      <x:c r="B699" s="34"/>
      <x:c r="C699" s="32"/>
      <x:c r="D699" s="40"/>
      <x:c r="E699" s="32"/>
      <x:c r="F699" s="32"/>
      <x:c r="G699" s="24" t="str">
        <x:f>IF(COUNTA(A699:F699)=0,"",IF(OR(A699="",B699="",C699="",D699="",E699=""),"Completar campos",IF(OR(NOT(ISNUMBER(B699)),NOT(ISNUMBER(D699))),"Revisar data/valor",IF(B699&lt;&gt;INT(B699),"Remover horário",IF(D699&lt;0,"Valor negativo",IF(COUNTIF($A$8:$A$1007,A699)&gt;1,"ID duplicado",IF(AND(E699&lt;&gt;"Confirmada",E699&lt;&gt;"Pendente",E699&lt;&gt;"Cancelada"),"Status inválido","")))))))</x:f>
      </x:c>
    </x:row>
    <x:row r="700" ht="22" customHeight="1">
      <x:c r="A700" s="32"/>
      <x:c r="B700" s="34"/>
      <x:c r="C700" s="32"/>
      <x:c r="D700" s="40"/>
      <x:c r="E700" s="32"/>
      <x:c r="F700" s="32"/>
      <x:c r="G700" s="24" t="str">
        <x:f>IF(COUNTA(A700:F700)=0,"",IF(OR(A700="",B700="",C700="",D700="",E700=""),"Completar campos",IF(OR(NOT(ISNUMBER(B700)),NOT(ISNUMBER(D700))),"Revisar data/valor",IF(B700&lt;&gt;INT(B700),"Remover horário",IF(D700&lt;0,"Valor negativo",IF(COUNTIF($A$8:$A$1007,A700)&gt;1,"ID duplicado",IF(AND(E700&lt;&gt;"Confirmada",E700&lt;&gt;"Pendente",E700&lt;&gt;"Cancelada"),"Status inválido","")))))))</x:f>
      </x:c>
    </x:row>
    <x:row r="701" ht="22" customHeight="1">
      <x:c r="A701" s="32"/>
      <x:c r="B701" s="34"/>
      <x:c r="C701" s="32"/>
      <x:c r="D701" s="40"/>
      <x:c r="E701" s="32"/>
      <x:c r="F701" s="32"/>
      <x:c r="G701" s="24" t="str">
        <x:f>IF(COUNTA(A701:F701)=0,"",IF(OR(A701="",B701="",C701="",D701="",E701=""),"Completar campos",IF(OR(NOT(ISNUMBER(B701)),NOT(ISNUMBER(D701))),"Revisar data/valor",IF(B701&lt;&gt;INT(B701),"Remover horário",IF(D701&lt;0,"Valor negativo",IF(COUNTIF($A$8:$A$1007,A701)&gt;1,"ID duplicado",IF(AND(E701&lt;&gt;"Confirmada",E701&lt;&gt;"Pendente",E701&lt;&gt;"Cancelada"),"Status inválido","")))))))</x:f>
      </x:c>
    </x:row>
    <x:row r="702" ht="22" customHeight="1">
      <x:c r="A702" s="32"/>
      <x:c r="B702" s="34"/>
      <x:c r="C702" s="32"/>
      <x:c r="D702" s="40"/>
      <x:c r="E702" s="32"/>
      <x:c r="F702" s="32"/>
      <x:c r="G702" s="24" t="str">
        <x:f>IF(COUNTA(A702:F702)=0,"",IF(OR(A702="",B702="",C702="",D702="",E702=""),"Completar campos",IF(OR(NOT(ISNUMBER(B702)),NOT(ISNUMBER(D702))),"Revisar data/valor",IF(B702&lt;&gt;INT(B702),"Remover horário",IF(D702&lt;0,"Valor negativo",IF(COUNTIF($A$8:$A$1007,A702)&gt;1,"ID duplicado",IF(AND(E702&lt;&gt;"Confirmada",E702&lt;&gt;"Pendente",E702&lt;&gt;"Cancelada"),"Status inválido","")))))))</x:f>
      </x:c>
    </x:row>
    <x:row r="703" ht="22" customHeight="1">
      <x:c r="A703" s="32"/>
      <x:c r="B703" s="34"/>
      <x:c r="C703" s="32"/>
      <x:c r="D703" s="40"/>
      <x:c r="E703" s="32"/>
      <x:c r="F703" s="32"/>
      <x:c r="G703" s="24" t="str">
        <x:f>IF(COUNTA(A703:F703)=0,"",IF(OR(A703="",B703="",C703="",D703="",E703=""),"Completar campos",IF(OR(NOT(ISNUMBER(B703)),NOT(ISNUMBER(D703))),"Revisar data/valor",IF(B703&lt;&gt;INT(B703),"Remover horário",IF(D703&lt;0,"Valor negativo",IF(COUNTIF($A$8:$A$1007,A703)&gt;1,"ID duplicado",IF(AND(E703&lt;&gt;"Confirmada",E703&lt;&gt;"Pendente",E703&lt;&gt;"Cancelada"),"Status inválido","")))))))</x:f>
      </x:c>
    </x:row>
    <x:row r="704" ht="22" customHeight="1">
      <x:c r="A704" s="32"/>
      <x:c r="B704" s="34"/>
      <x:c r="C704" s="32"/>
      <x:c r="D704" s="40"/>
      <x:c r="E704" s="32"/>
      <x:c r="F704" s="32"/>
      <x:c r="G704" s="24" t="str">
        <x:f>IF(COUNTA(A704:F704)=0,"",IF(OR(A704="",B704="",C704="",D704="",E704=""),"Completar campos",IF(OR(NOT(ISNUMBER(B704)),NOT(ISNUMBER(D704))),"Revisar data/valor",IF(B704&lt;&gt;INT(B704),"Remover horário",IF(D704&lt;0,"Valor negativo",IF(COUNTIF($A$8:$A$1007,A704)&gt;1,"ID duplicado",IF(AND(E704&lt;&gt;"Confirmada",E704&lt;&gt;"Pendente",E704&lt;&gt;"Cancelada"),"Status inválido","")))))))</x:f>
      </x:c>
    </x:row>
    <x:row r="705" ht="22" customHeight="1">
      <x:c r="A705" s="32"/>
      <x:c r="B705" s="34"/>
      <x:c r="C705" s="32"/>
      <x:c r="D705" s="40"/>
      <x:c r="E705" s="32"/>
      <x:c r="F705" s="32"/>
      <x:c r="G705" s="24" t="str">
        <x:f>IF(COUNTA(A705:F705)=0,"",IF(OR(A705="",B705="",C705="",D705="",E705=""),"Completar campos",IF(OR(NOT(ISNUMBER(B705)),NOT(ISNUMBER(D705))),"Revisar data/valor",IF(B705&lt;&gt;INT(B705),"Remover horário",IF(D705&lt;0,"Valor negativo",IF(COUNTIF($A$8:$A$1007,A705)&gt;1,"ID duplicado",IF(AND(E705&lt;&gt;"Confirmada",E705&lt;&gt;"Pendente",E705&lt;&gt;"Cancelada"),"Status inválido","")))))))</x:f>
      </x:c>
    </x:row>
    <x:row r="706" ht="22" customHeight="1">
      <x:c r="A706" s="32"/>
      <x:c r="B706" s="34"/>
      <x:c r="C706" s="32"/>
      <x:c r="D706" s="40"/>
      <x:c r="E706" s="32"/>
      <x:c r="F706" s="32"/>
      <x:c r="G706" s="24" t="str">
        <x:f>IF(COUNTA(A706:F706)=0,"",IF(OR(A706="",B706="",C706="",D706="",E706=""),"Completar campos",IF(OR(NOT(ISNUMBER(B706)),NOT(ISNUMBER(D706))),"Revisar data/valor",IF(B706&lt;&gt;INT(B706),"Remover horário",IF(D706&lt;0,"Valor negativo",IF(COUNTIF($A$8:$A$1007,A706)&gt;1,"ID duplicado",IF(AND(E706&lt;&gt;"Confirmada",E706&lt;&gt;"Pendente",E706&lt;&gt;"Cancelada"),"Status inválido","")))))))</x:f>
      </x:c>
    </x:row>
    <x:row r="707" ht="22" customHeight="1">
      <x:c r="A707" s="32"/>
      <x:c r="B707" s="34"/>
      <x:c r="C707" s="32"/>
      <x:c r="D707" s="40"/>
      <x:c r="E707" s="32"/>
      <x:c r="F707" s="32"/>
      <x:c r="G707" s="24" t="str">
        <x:f>IF(COUNTA(A707:F707)=0,"",IF(OR(A707="",B707="",C707="",D707="",E707=""),"Completar campos",IF(OR(NOT(ISNUMBER(B707)),NOT(ISNUMBER(D707))),"Revisar data/valor",IF(B707&lt;&gt;INT(B707),"Remover horário",IF(D707&lt;0,"Valor negativo",IF(COUNTIF($A$8:$A$1007,A707)&gt;1,"ID duplicado",IF(AND(E707&lt;&gt;"Confirmada",E707&lt;&gt;"Pendente",E707&lt;&gt;"Cancelada"),"Status inválido","")))))))</x:f>
      </x:c>
    </x:row>
    <x:row r="708" ht="22" customHeight="1">
      <x:c r="A708" s="32"/>
      <x:c r="B708" s="34"/>
      <x:c r="C708" s="32"/>
      <x:c r="D708" s="40"/>
      <x:c r="E708" s="32"/>
      <x:c r="F708" s="32"/>
      <x:c r="G708" s="24" t="str">
        <x:f>IF(COUNTA(A708:F708)=0,"",IF(OR(A708="",B708="",C708="",D708="",E708=""),"Completar campos",IF(OR(NOT(ISNUMBER(B708)),NOT(ISNUMBER(D708))),"Revisar data/valor",IF(B708&lt;&gt;INT(B708),"Remover horário",IF(D708&lt;0,"Valor negativo",IF(COUNTIF($A$8:$A$1007,A708)&gt;1,"ID duplicado",IF(AND(E708&lt;&gt;"Confirmada",E708&lt;&gt;"Pendente",E708&lt;&gt;"Cancelada"),"Status inválido","")))))))</x:f>
      </x:c>
    </x:row>
    <x:row r="709" ht="22" customHeight="1">
      <x:c r="A709" s="32"/>
      <x:c r="B709" s="34"/>
      <x:c r="C709" s="32"/>
      <x:c r="D709" s="40"/>
      <x:c r="E709" s="32"/>
      <x:c r="F709" s="32"/>
      <x:c r="G709" s="24" t="str">
        <x:f>IF(COUNTA(A709:F709)=0,"",IF(OR(A709="",B709="",C709="",D709="",E709=""),"Completar campos",IF(OR(NOT(ISNUMBER(B709)),NOT(ISNUMBER(D709))),"Revisar data/valor",IF(B709&lt;&gt;INT(B709),"Remover horário",IF(D709&lt;0,"Valor negativo",IF(COUNTIF($A$8:$A$1007,A709)&gt;1,"ID duplicado",IF(AND(E709&lt;&gt;"Confirmada",E709&lt;&gt;"Pendente",E709&lt;&gt;"Cancelada"),"Status inválido","")))))))</x:f>
      </x:c>
    </x:row>
    <x:row r="710" ht="22" customHeight="1">
      <x:c r="A710" s="32"/>
      <x:c r="B710" s="34"/>
      <x:c r="C710" s="32"/>
      <x:c r="D710" s="40"/>
      <x:c r="E710" s="32"/>
      <x:c r="F710" s="32"/>
      <x:c r="G710" s="24" t="str">
        <x:f>IF(COUNTA(A710:F710)=0,"",IF(OR(A710="",B710="",C710="",D710="",E710=""),"Completar campos",IF(OR(NOT(ISNUMBER(B710)),NOT(ISNUMBER(D710))),"Revisar data/valor",IF(B710&lt;&gt;INT(B710),"Remover horário",IF(D710&lt;0,"Valor negativo",IF(COUNTIF($A$8:$A$1007,A710)&gt;1,"ID duplicado",IF(AND(E710&lt;&gt;"Confirmada",E710&lt;&gt;"Pendente",E710&lt;&gt;"Cancelada"),"Status inválido","")))))))</x:f>
      </x:c>
    </x:row>
    <x:row r="711" ht="22" customHeight="1">
      <x:c r="A711" s="32"/>
      <x:c r="B711" s="34"/>
      <x:c r="C711" s="32"/>
      <x:c r="D711" s="40"/>
      <x:c r="E711" s="32"/>
      <x:c r="F711" s="32"/>
      <x:c r="G711" s="24" t="str">
        <x:f>IF(COUNTA(A711:F711)=0,"",IF(OR(A711="",B711="",C711="",D711="",E711=""),"Completar campos",IF(OR(NOT(ISNUMBER(B711)),NOT(ISNUMBER(D711))),"Revisar data/valor",IF(B711&lt;&gt;INT(B711),"Remover horário",IF(D711&lt;0,"Valor negativo",IF(COUNTIF($A$8:$A$1007,A711)&gt;1,"ID duplicado",IF(AND(E711&lt;&gt;"Confirmada",E711&lt;&gt;"Pendente",E711&lt;&gt;"Cancelada"),"Status inválido","")))))))</x:f>
      </x:c>
    </x:row>
    <x:row r="712" ht="22" customHeight="1">
      <x:c r="A712" s="32"/>
      <x:c r="B712" s="34"/>
      <x:c r="C712" s="32"/>
      <x:c r="D712" s="40"/>
      <x:c r="E712" s="32"/>
      <x:c r="F712" s="32"/>
      <x:c r="G712" s="24" t="str">
        <x:f>IF(COUNTA(A712:F712)=0,"",IF(OR(A712="",B712="",C712="",D712="",E712=""),"Completar campos",IF(OR(NOT(ISNUMBER(B712)),NOT(ISNUMBER(D712))),"Revisar data/valor",IF(B712&lt;&gt;INT(B712),"Remover horário",IF(D712&lt;0,"Valor negativo",IF(COUNTIF($A$8:$A$1007,A712)&gt;1,"ID duplicado",IF(AND(E712&lt;&gt;"Confirmada",E712&lt;&gt;"Pendente",E712&lt;&gt;"Cancelada"),"Status inválido","")))))))</x:f>
      </x:c>
    </x:row>
    <x:row r="713" ht="22" customHeight="1">
      <x:c r="A713" s="32"/>
      <x:c r="B713" s="34"/>
      <x:c r="C713" s="32"/>
      <x:c r="D713" s="40"/>
      <x:c r="E713" s="32"/>
      <x:c r="F713" s="32"/>
      <x:c r="G713" s="24" t="str">
        <x:f>IF(COUNTA(A713:F713)=0,"",IF(OR(A713="",B713="",C713="",D713="",E713=""),"Completar campos",IF(OR(NOT(ISNUMBER(B713)),NOT(ISNUMBER(D713))),"Revisar data/valor",IF(B713&lt;&gt;INT(B713),"Remover horário",IF(D713&lt;0,"Valor negativo",IF(COUNTIF($A$8:$A$1007,A713)&gt;1,"ID duplicado",IF(AND(E713&lt;&gt;"Confirmada",E713&lt;&gt;"Pendente",E713&lt;&gt;"Cancelada"),"Status inválido","")))))))</x:f>
      </x:c>
    </x:row>
    <x:row r="714" ht="22" customHeight="1">
      <x:c r="A714" s="32"/>
      <x:c r="B714" s="34"/>
      <x:c r="C714" s="32"/>
      <x:c r="D714" s="40"/>
      <x:c r="E714" s="32"/>
      <x:c r="F714" s="32"/>
      <x:c r="G714" s="24" t="str">
        <x:f>IF(COUNTA(A714:F714)=0,"",IF(OR(A714="",B714="",C714="",D714="",E714=""),"Completar campos",IF(OR(NOT(ISNUMBER(B714)),NOT(ISNUMBER(D714))),"Revisar data/valor",IF(B714&lt;&gt;INT(B714),"Remover horário",IF(D714&lt;0,"Valor negativo",IF(COUNTIF($A$8:$A$1007,A714)&gt;1,"ID duplicado",IF(AND(E714&lt;&gt;"Confirmada",E714&lt;&gt;"Pendente",E714&lt;&gt;"Cancelada"),"Status inválido","")))))))</x:f>
      </x:c>
    </x:row>
    <x:row r="715" ht="22" customHeight="1">
      <x:c r="A715" s="32"/>
      <x:c r="B715" s="34"/>
      <x:c r="C715" s="32"/>
      <x:c r="D715" s="40"/>
      <x:c r="E715" s="32"/>
      <x:c r="F715" s="32"/>
      <x:c r="G715" s="24" t="str">
        <x:f>IF(COUNTA(A715:F715)=0,"",IF(OR(A715="",B715="",C715="",D715="",E715=""),"Completar campos",IF(OR(NOT(ISNUMBER(B715)),NOT(ISNUMBER(D715))),"Revisar data/valor",IF(B715&lt;&gt;INT(B715),"Remover horário",IF(D715&lt;0,"Valor negativo",IF(COUNTIF($A$8:$A$1007,A715)&gt;1,"ID duplicado",IF(AND(E715&lt;&gt;"Confirmada",E715&lt;&gt;"Pendente",E715&lt;&gt;"Cancelada"),"Status inválido","")))))))</x:f>
      </x:c>
    </x:row>
    <x:row r="716" ht="22" customHeight="1">
      <x:c r="A716" s="32"/>
      <x:c r="B716" s="34"/>
      <x:c r="C716" s="32"/>
      <x:c r="D716" s="40"/>
      <x:c r="E716" s="32"/>
      <x:c r="F716" s="32"/>
      <x:c r="G716" s="24" t="str">
        <x:f>IF(COUNTA(A716:F716)=0,"",IF(OR(A716="",B716="",C716="",D716="",E716=""),"Completar campos",IF(OR(NOT(ISNUMBER(B716)),NOT(ISNUMBER(D716))),"Revisar data/valor",IF(B716&lt;&gt;INT(B716),"Remover horário",IF(D716&lt;0,"Valor negativo",IF(COUNTIF($A$8:$A$1007,A716)&gt;1,"ID duplicado",IF(AND(E716&lt;&gt;"Confirmada",E716&lt;&gt;"Pendente",E716&lt;&gt;"Cancelada"),"Status inválido","")))))))</x:f>
      </x:c>
    </x:row>
    <x:row r="717" ht="22" customHeight="1">
      <x:c r="A717" s="32"/>
      <x:c r="B717" s="34"/>
      <x:c r="C717" s="32"/>
      <x:c r="D717" s="40"/>
      <x:c r="E717" s="32"/>
      <x:c r="F717" s="32"/>
      <x:c r="G717" s="24" t="str">
        <x:f>IF(COUNTA(A717:F717)=0,"",IF(OR(A717="",B717="",C717="",D717="",E717=""),"Completar campos",IF(OR(NOT(ISNUMBER(B717)),NOT(ISNUMBER(D717))),"Revisar data/valor",IF(B717&lt;&gt;INT(B717),"Remover horário",IF(D717&lt;0,"Valor negativo",IF(COUNTIF($A$8:$A$1007,A717)&gt;1,"ID duplicado",IF(AND(E717&lt;&gt;"Confirmada",E717&lt;&gt;"Pendente",E717&lt;&gt;"Cancelada"),"Status inválido","")))))))</x:f>
      </x:c>
    </x:row>
    <x:row r="718" ht="22" customHeight="1">
      <x:c r="A718" s="32"/>
      <x:c r="B718" s="34"/>
      <x:c r="C718" s="32"/>
      <x:c r="D718" s="40"/>
      <x:c r="E718" s="32"/>
      <x:c r="F718" s="32"/>
      <x:c r="G718" s="24" t="str">
        <x:f>IF(COUNTA(A718:F718)=0,"",IF(OR(A718="",B718="",C718="",D718="",E718=""),"Completar campos",IF(OR(NOT(ISNUMBER(B718)),NOT(ISNUMBER(D718))),"Revisar data/valor",IF(B718&lt;&gt;INT(B718),"Remover horário",IF(D718&lt;0,"Valor negativo",IF(COUNTIF($A$8:$A$1007,A718)&gt;1,"ID duplicado",IF(AND(E718&lt;&gt;"Confirmada",E718&lt;&gt;"Pendente",E718&lt;&gt;"Cancelada"),"Status inválido","")))))))</x:f>
      </x:c>
    </x:row>
    <x:row r="719" ht="22" customHeight="1">
      <x:c r="A719" s="32"/>
      <x:c r="B719" s="34"/>
      <x:c r="C719" s="32"/>
      <x:c r="D719" s="40"/>
      <x:c r="E719" s="32"/>
      <x:c r="F719" s="32"/>
      <x:c r="G719" s="24" t="str">
        <x:f>IF(COUNTA(A719:F719)=0,"",IF(OR(A719="",B719="",C719="",D719="",E719=""),"Completar campos",IF(OR(NOT(ISNUMBER(B719)),NOT(ISNUMBER(D719))),"Revisar data/valor",IF(B719&lt;&gt;INT(B719),"Remover horário",IF(D719&lt;0,"Valor negativo",IF(COUNTIF($A$8:$A$1007,A719)&gt;1,"ID duplicado",IF(AND(E719&lt;&gt;"Confirmada",E719&lt;&gt;"Pendente",E719&lt;&gt;"Cancelada"),"Status inválido","")))))))</x:f>
      </x:c>
    </x:row>
    <x:row r="720" ht="22" customHeight="1">
      <x:c r="A720" s="32"/>
      <x:c r="B720" s="34"/>
      <x:c r="C720" s="32"/>
      <x:c r="D720" s="40"/>
      <x:c r="E720" s="32"/>
      <x:c r="F720" s="32"/>
      <x:c r="G720" s="24" t="str">
        <x:f>IF(COUNTA(A720:F720)=0,"",IF(OR(A720="",B720="",C720="",D720="",E720=""),"Completar campos",IF(OR(NOT(ISNUMBER(B720)),NOT(ISNUMBER(D720))),"Revisar data/valor",IF(B720&lt;&gt;INT(B720),"Remover horário",IF(D720&lt;0,"Valor negativo",IF(COUNTIF($A$8:$A$1007,A720)&gt;1,"ID duplicado",IF(AND(E720&lt;&gt;"Confirmada",E720&lt;&gt;"Pendente",E720&lt;&gt;"Cancelada"),"Status inválido","")))))))</x:f>
      </x:c>
    </x:row>
    <x:row r="721" ht="22" customHeight="1">
      <x:c r="A721" s="32"/>
      <x:c r="B721" s="34"/>
      <x:c r="C721" s="32"/>
      <x:c r="D721" s="40"/>
      <x:c r="E721" s="32"/>
      <x:c r="F721" s="32"/>
      <x:c r="G721" s="24" t="str">
        <x:f>IF(COUNTA(A721:F721)=0,"",IF(OR(A721="",B721="",C721="",D721="",E721=""),"Completar campos",IF(OR(NOT(ISNUMBER(B721)),NOT(ISNUMBER(D721))),"Revisar data/valor",IF(B721&lt;&gt;INT(B721),"Remover horário",IF(D721&lt;0,"Valor negativo",IF(COUNTIF($A$8:$A$1007,A721)&gt;1,"ID duplicado",IF(AND(E721&lt;&gt;"Confirmada",E721&lt;&gt;"Pendente",E721&lt;&gt;"Cancelada"),"Status inválido","")))))))</x:f>
      </x:c>
    </x:row>
    <x:row r="722" ht="22" customHeight="1">
      <x:c r="A722" s="32"/>
      <x:c r="B722" s="34"/>
      <x:c r="C722" s="32"/>
      <x:c r="D722" s="40"/>
      <x:c r="E722" s="32"/>
      <x:c r="F722" s="32"/>
      <x:c r="G722" s="24" t="str">
        <x:f>IF(COUNTA(A722:F722)=0,"",IF(OR(A722="",B722="",C722="",D722="",E722=""),"Completar campos",IF(OR(NOT(ISNUMBER(B722)),NOT(ISNUMBER(D722))),"Revisar data/valor",IF(B722&lt;&gt;INT(B722),"Remover horário",IF(D722&lt;0,"Valor negativo",IF(COUNTIF($A$8:$A$1007,A722)&gt;1,"ID duplicado",IF(AND(E722&lt;&gt;"Confirmada",E722&lt;&gt;"Pendente",E722&lt;&gt;"Cancelada"),"Status inválido","")))))))</x:f>
      </x:c>
    </x:row>
    <x:row r="723" ht="22" customHeight="1">
      <x:c r="A723" s="32"/>
      <x:c r="B723" s="34"/>
      <x:c r="C723" s="32"/>
      <x:c r="D723" s="40"/>
      <x:c r="E723" s="32"/>
      <x:c r="F723" s="32"/>
      <x:c r="G723" s="24" t="str">
        <x:f>IF(COUNTA(A723:F723)=0,"",IF(OR(A723="",B723="",C723="",D723="",E723=""),"Completar campos",IF(OR(NOT(ISNUMBER(B723)),NOT(ISNUMBER(D723))),"Revisar data/valor",IF(B723&lt;&gt;INT(B723),"Remover horário",IF(D723&lt;0,"Valor negativo",IF(COUNTIF($A$8:$A$1007,A723)&gt;1,"ID duplicado",IF(AND(E723&lt;&gt;"Confirmada",E723&lt;&gt;"Pendente",E723&lt;&gt;"Cancelada"),"Status inválido","")))))))</x:f>
      </x:c>
    </x:row>
    <x:row r="724" ht="22" customHeight="1">
      <x:c r="A724" s="32"/>
      <x:c r="B724" s="34"/>
      <x:c r="C724" s="32"/>
      <x:c r="D724" s="40"/>
      <x:c r="E724" s="32"/>
      <x:c r="F724" s="32"/>
      <x:c r="G724" s="24" t="str">
        <x:f>IF(COUNTA(A724:F724)=0,"",IF(OR(A724="",B724="",C724="",D724="",E724=""),"Completar campos",IF(OR(NOT(ISNUMBER(B724)),NOT(ISNUMBER(D724))),"Revisar data/valor",IF(B724&lt;&gt;INT(B724),"Remover horário",IF(D724&lt;0,"Valor negativo",IF(COUNTIF($A$8:$A$1007,A724)&gt;1,"ID duplicado",IF(AND(E724&lt;&gt;"Confirmada",E724&lt;&gt;"Pendente",E724&lt;&gt;"Cancelada"),"Status inválido","")))))))</x:f>
      </x:c>
    </x:row>
    <x:row r="725" ht="22" customHeight="1">
      <x:c r="A725" s="32"/>
      <x:c r="B725" s="34"/>
      <x:c r="C725" s="32"/>
      <x:c r="D725" s="40"/>
      <x:c r="E725" s="32"/>
      <x:c r="F725" s="32"/>
      <x:c r="G725" s="24" t="str">
        <x:f>IF(COUNTA(A725:F725)=0,"",IF(OR(A725="",B725="",C725="",D725="",E725=""),"Completar campos",IF(OR(NOT(ISNUMBER(B725)),NOT(ISNUMBER(D725))),"Revisar data/valor",IF(B725&lt;&gt;INT(B725),"Remover horário",IF(D725&lt;0,"Valor negativo",IF(COUNTIF($A$8:$A$1007,A725)&gt;1,"ID duplicado",IF(AND(E725&lt;&gt;"Confirmada",E725&lt;&gt;"Pendente",E725&lt;&gt;"Cancelada"),"Status inválido","")))))))</x:f>
      </x:c>
    </x:row>
    <x:row r="726" ht="22" customHeight="1">
      <x:c r="A726" s="32"/>
      <x:c r="B726" s="34"/>
      <x:c r="C726" s="32"/>
      <x:c r="D726" s="40"/>
      <x:c r="E726" s="32"/>
      <x:c r="F726" s="32"/>
      <x:c r="G726" s="24" t="str">
        <x:f>IF(COUNTA(A726:F726)=0,"",IF(OR(A726="",B726="",C726="",D726="",E726=""),"Completar campos",IF(OR(NOT(ISNUMBER(B726)),NOT(ISNUMBER(D726))),"Revisar data/valor",IF(B726&lt;&gt;INT(B726),"Remover horário",IF(D726&lt;0,"Valor negativo",IF(COUNTIF($A$8:$A$1007,A726)&gt;1,"ID duplicado",IF(AND(E726&lt;&gt;"Confirmada",E726&lt;&gt;"Pendente",E726&lt;&gt;"Cancelada"),"Status inválido","")))))))</x:f>
      </x:c>
    </x:row>
    <x:row r="727" ht="22" customHeight="1">
      <x:c r="A727" s="32"/>
      <x:c r="B727" s="34"/>
      <x:c r="C727" s="32"/>
      <x:c r="D727" s="40"/>
      <x:c r="E727" s="32"/>
      <x:c r="F727" s="32"/>
      <x:c r="G727" s="24" t="str">
        <x:f>IF(COUNTA(A727:F727)=0,"",IF(OR(A727="",B727="",C727="",D727="",E727=""),"Completar campos",IF(OR(NOT(ISNUMBER(B727)),NOT(ISNUMBER(D727))),"Revisar data/valor",IF(B727&lt;&gt;INT(B727),"Remover horário",IF(D727&lt;0,"Valor negativo",IF(COUNTIF($A$8:$A$1007,A727)&gt;1,"ID duplicado",IF(AND(E727&lt;&gt;"Confirmada",E727&lt;&gt;"Pendente",E727&lt;&gt;"Cancelada"),"Status inválido","")))))))</x:f>
      </x:c>
    </x:row>
    <x:row r="728" ht="22" customHeight="1">
      <x:c r="A728" s="32"/>
      <x:c r="B728" s="34"/>
      <x:c r="C728" s="32"/>
      <x:c r="D728" s="40"/>
      <x:c r="E728" s="32"/>
      <x:c r="F728" s="32"/>
      <x:c r="G728" s="24" t="str">
        <x:f>IF(COUNTA(A728:F728)=0,"",IF(OR(A728="",B728="",C728="",D728="",E728=""),"Completar campos",IF(OR(NOT(ISNUMBER(B728)),NOT(ISNUMBER(D728))),"Revisar data/valor",IF(B728&lt;&gt;INT(B728),"Remover horário",IF(D728&lt;0,"Valor negativo",IF(COUNTIF($A$8:$A$1007,A728)&gt;1,"ID duplicado",IF(AND(E728&lt;&gt;"Confirmada",E728&lt;&gt;"Pendente",E728&lt;&gt;"Cancelada"),"Status inválido","")))))))</x:f>
      </x:c>
    </x:row>
    <x:row r="729" ht="22" customHeight="1">
      <x:c r="A729" s="32"/>
      <x:c r="B729" s="34"/>
      <x:c r="C729" s="32"/>
      <x:c r="D729" s="40"/>
      <x:c r="E729" s="32"/>
      <x:c r="F729" s="32"/>
      <x:c r="G729" s="24" t="str">
        <x:f>IF(COUNTA(A729:F729)=0,"",IF(OR(A729="",B729="",C729="",D729="",E729=""),"Completar campos",IF(OR(NOT(ISNUMBER(B729)),NOT(ISNUMBER(D729))),"Revisar data/valor",IF(B729&lt;&gt;INT(B729),"Remover horário",IF(D729&lt;0,"Valor negativo",IF(COUNTIF($A$8:$A$1007,A729)&gt;1,"ID duplicado",IF(AND(E729&lt;&gt;"Confirmada",E729&lt;&gt;"Pendente",E729&lt;&gt;"Cancelada"),"Status inválido","")))))))</x:f>
      </x:c>
    </x:row>
    <x:row r="730" ht="22" customHeight="1">
      <x:c r="A730" s="32"/>
      <x:c r="B730" s="34"/>
      <x:c r="C730" s="32"/>
      <x:c r="D730" s="40"/>
      <x:c r="E730" s="32"/>
      <x:c r="F730" s="32"/>
      <x:c r="G730" s="24" t="str">
        <x:f>IF(COUNTA(A730:F730)=0,"",IF(OR(A730="",B730="",C730="",D730="",E730=""),"Completar campos",IF(OR(NOT(ISNUMBER(B730)),NOT(ISNUMBER(D730))),"Revisar data/valor",IF(B730&lt;&gt;INT(B730),"Remover horário",IF(D730&lt;0,"Valor negativo",IF(COUNTIF($A$8:$A$1007,A730)&gt;1,"ID duplicado",IF(AND(E730&lt;&gt;"Confirmada",E730&lt;&gt;"Pendente",E730&lt;&gt;"Cancelada"),"Status inválido","")))))))</x:f>
      </x:c>
    </x:row>
    <x:row r="731" ht="22" customHeight="1">
      <x:c r="A731" s="32"/>
      <x:c r="B731" s="34"/>
      <x:c r="C731" s="32"/>
      <x:c r="D731" s="40"/>
      <x:c r="E731" s="32"/>
      <x:c r="F731" s="32"/>
      <x:c r="G731" s="24" t="str">
        <x:f>IF(COUNTA(A731:F731)=0,"",IF(OR(A731="",B731="",C731="",D731="",E731=""),"Completar campos",IF(OR(NOT(ISNUMBER(B731)),NOT(ISNUMBER(D731))),"Revisar data/valor",IF(B731&lt;&gt;INT(B731),"Remover horário",IF(D731&lt;0,"Valor negativo",IF(COUNTIF($A$8:$A$1007,A731)&gt;1,"ID duplicado",IF(AND(E731&lt;&gt;"Confirmada",E731&lt;&gt;"Pendente",E731&lt;&gt;"Cancelada"),"Status inválido","")))))))</x:f>
      </x:c>
    </x:row>
    <x:row r="732" ht="22" customHeight="1">
      <x:c r="A732" s="32"/>
      <x:c r="B732" s="34"/>
      <x:c r="C732" s="32"/>
      <x:c r="D732" s="40"/>
      <x:c r="E732" s="32"/>
      <x:c r="F732" s="32"/>
      <x:c r="G732" s="24" t="str">
        <x:f>IF(COUNTA(A732:F732)=0,"",IF(OR(A732="",B732="",C732="",D732="",E732=""),"Completar campos",IF(OR(NOT(ISNUMBER(B732)),NOT(ISNUMBER(D732))),"Revisar data/valor",IF(B732&lt;&gt;INT(B732),"Remover horário",IF(D732&lt;0,"Valor negativo",IF(COUNTIF($A$8:$A$1007,A732)&gt;1,"ID duplicado",IF(AND(E732&lt;&gt;"Confirmada",E732&lt;&gt;"Pendente",E732&lt;&gt;"Cancelada"),"Status inválido","")))))))</x:f>
      </x:c>
    </x:row>
    <x:row r="733" ht="22" customHeight="1">
      <x:c r="A733" s="32"/>
      <x:c r="B733" s="34"/>
      <x:c r="C733" s="32"/>
      <x:c r="D733" s="40"/>
      <x:c r="E733" s="32"/>
      <x:c r="F733" s="32"/>
      <x:c r="G733" s="24" t="str">
        <x:f>IF(COUNTA(A733:F733)=0,"",IF(OR(A733="",B733="",C733="",D733="",E733=""),"Completar campos",IF(OR(NOT(ISNUMBER(B733)),NOT(ISNUMBER(D733))),"Revisar data/valor",IF(B733&lt;&gt;INT(B733),"Remover horário",IF(D733&lt;0,"Valor negativo",IF(COUNTIF($A$8:$A$1007,A733)&gt;1,"ID duplicado",IF(AND(E733&lt;&gt;"Confirmada",E733&lt;&gt;"Pendente",E733&lt;&gt;"Cancelada"),"Status inválido","")))))))</x:f>
      </x:c>
    </x:row>
    <x:row r="734" ht="22" customHeight="1">
      <x:c r="A734" s="32"/>
      <x:c r="B734" s="34"/>
      <x:c r="C734" s="32"/>
      <x:c r="D734" s="40"/>
      <x:c r="E734" s="32"/>
      <x:c r="F734" s="32"/>
      <x:c r="G734" s="24" t="str">
        <x:f>IF(COUNTA(A734:F734)=0,"",IF(OR(A734="",B734="",C734="",D734="",E734=""),"Completar campos",IF(OR(NOT(ISNUMBER(B734)),NOT(ISNUMBER(D734))),"Revisar data/valor",IF(B734&lt;&gt;INT(B734),"Remover horário",IF(D734&lt;0,"Valor negativo",IF(COUNTIF($A$8:$A$1007,A734)&gt;1,"ID duplicado",IF(AND(E734&lt;&gt;"Confirmada",E734&lt;&gt;"Pendente",E734&lt;&gt;"Cancelada"),"Status inválido","")))))))</x:f>
      </x:c>
    </x:row>
    <x:row r="735" ht="22" customHeight="1">
      <x:c r="A735" s="32"/>
      <x:c r="B735" s="34"/>
      <x:c r="C735" s="32"/>
      <x:c r="D735" s="40"/>
      <x:c r="E735" s="32"/>
      <x:c r="F735" s="32"/>
      <x:c r="G735" s="24" t="str">
        <x:f>IF(COUNTA(A735:F735)=0,"",IF(OR(A735="",B735="",C735="",D735="",E735=""),"Completar campos",IF(OR(NOT(ISNUMBER(B735)),NOT(ISNUMBER(D735))),"Revisar data/valor",IF(B735&lt;&gt;INT(B735),"Remover horário",IF(D735&lt;0,"Valor negativo",IF(COUNTIF($A$8:$A$1007,A735)&gt;1,"ID duplicado",IF(AND(E735&lt;&gt;"Confirmada",E735&lt;&gt;"Pendente",E735&lt;&gt;"Cancelada"),"Status inválido","")))))))</x:f>
      </x:c>
    </x:row>
    <x:row r="736" ht="22" customHeight="1">
      <x:c r="A736" s="32"/>
      <x:c r="B736" s="34"/>
      <x:c r="C736" s="32"/>
      <x:c r="D736" s="40"/>
      <x:c r="E736" s="32"/>
      <x:c r="F736" s="32"/>
      <x:c r="G736" s="24" t="str">
        <x:f>IF(COUNTA(A736:F736)=0,"",IF(OR(A736="",B736="",C736="",D736="",E736=""),"Completar campos",IF(OR(NOT(ISNUMBER(B736)),NOT(ISNUMBER(D736))),"Revisar data/valor",IF(B736&lt;&gt;INT(B736),"Remover horário",IF(D736&lt;0,"Valor negativo",IF(COUNTIF($A$8:$A$1007,A736)&gt;1,"ID duplicado",IF(AND(E736&lt;&gt;"Confirmada",E736&lt;&gt;"Pendente",E736&lt;&gt;"Cancelada"),"Status inválido","")))))))</x:f>
      </x:c>
    </x:row>
    <x:row r="737" ht="22" customHeight="1">
      <x:c r="A737" s="32"/>
      <x:c r="B737" s="34"/>
      <x:c r="C737" s="32"/>
      <x:c r="D737" s="40"/>
      <x:c r="E737" s="32"/>
      <x:c r="F737" s="32"/>
      <x:c r="G737" s="24" t="str">
        <x:f>IF(COUNTA(A737:F737)=0,"",IF(OR(A737="",B737="",C737="",D737="",E737=""),"Completar campos",IF(OR(NOT(ISNUMBER(B737)),NOT(ISNUMBER(D737))),"Revisar data/valor",IF(B737&lt;&gt;INT(B737),"Remover horário",IF(D737&lt;0,"Valor negativo",IF(COUNTIF($A$8:$A$1007,A737)&gt;1,"ID duplicado",IF(AND(E737&lt;&gt;"Confirmada",E737&lt;&gt;"Pendente",E737&lt;&gt;"Cancelada"),"Status inválido","")))))))</x:f>
      </x:c>
    </x:row>
    <x:row r="738" ht="22" customHeight="1">
      <x:c r="A738" s="32"/>
      <x:c r="B738" s="34"/>
      <x:c r="C738" s="32"/>
      <x:c r="D738" s="40"/>
      <x:c r="E738" s="32"/>
      <x:c r="F738" s="32"/>
      <x:c r="G738" s="24" t="str">
        <x:f>IF(COUNTA(A738:F738)=0,"",IF(OR(A738="",B738="",C738="",D738="",E738=""),"Completar campos",IF(OR(NOT(ISNUMBER(B738)),NOT(ISNUMBER(D738))),"Revisar data/valor",IF(B738&lt;&gt;INT(B738),"Remover horário",IF(D738&lt;0,"Valor negativo",IF(COUNTIF($A$8:$A$1007,A738)&gt;1,"ID duplicado",IF(AND(E738&lt;&gt;"Confirmada",E738&lt;&gt;"Pendente",E738&lt;&gt;"Cancelada"),"Status inválido","")))))))</x:f>
      </x:c>
    </x:row>
    <x:row r="739" ht="22" customHeight="1">
      <x:c r="A739" s="32"/>
      <x:c r="B739" s="34"/>
      <x:c r="C739" s="32"/>
      <x:c r="D739" s="40"/>
      <x:c r="E739" s="32"/>
      <x:c r="F739" s="32"/>
      <x:c r="G739" s="24" t="str">
        <x:f>IF(COUNTA(A739:F739)=0,"",IF(OR(A739="",B739="",C739="",D739="",E739=""),"Completar campos",IF(OR(NOT(ISNUMBER(B739)),NOT(ISNUMBER(D739))),"Revisar data/valor",IF(B739&lt;&gt;INT(B739),"Remover horário",IF(D739&lt;0,"Valor negativo",IF(COUNTIF($A$8:$A$1007,A739)&gt;1,"ID duplicado",IF(AND(E739&lt;&gt;"Confirmada",E739&lt;&gt;"Pendente",E739&lt;&gt;"Cancelada"),"Status inválido","")))))))</x:f>
      </x:c>
    </x:row>
    <x:row r="740" ht="22" customHeight="1">
      <x:c r="A740" s="32"/>
      <x:c r="B740" s="34"/>
      <x:c r="C740" s="32"/>
      <x:c r="D740" s="40"/>
      <x:c r="E740" s="32"/>
      <x:c r="F740" s="32"/>
      <x:c r="G740" s="24" t="str">
        <x:f>IF(COUNTA(A740:F740)=0,"",IF(OR(A740="",B740="",C740="",D740="",E740=""),"Completar campos",IF(OR(NOT(ISNUMBER(B740)),NOT(ISNUMBER(D740))),"Revisar data/valor",IF(B740&lt;&gt;INT(B740),"Remover horário",IF(D740&lt;0,"Valor negativo",IF(COUNTIF($A$8:$A$1007,A740)&gt;1,"ID duplicado",IF(AND(E740&lt;&gt;"Confirmada",E740&lt;&gt;"Pendente",E740&lt;&gt;"Cancelada"),"Status inválido","")))))))</x:f>
      </x:c>
    </x:row>
    <x:row r="741" ht="22" customHeight="1">
      <x:c r="A741" s="32"/>
      <x:c r="B741" s="34"/>
      <x:c r="C741" s="32"/>
      <x:c r="D741" s="40"/>
      <x:c r="E741" s="32"/>
      <x:c r="F741" s="32"/>
      <x:c r="G741" s="24" t="str">
        <x:f>IF(COUNTA(A741:F741)=0,"",IF(OR(A741="",B741="",C741="",D741="",E741=""),"Completar campos",IF(OR(NOT(ISNUMBER(B741)),NOT(ISNUMBER(D741))),"Revisar data/valor",IF(B741&lt;&gt;INT(B741),"Remover horário",IF(D741&lt;0,"Valor negativo",IF(COUNTIF($A$8:$A$1007,A741)&gt;1,"ID duplicado",IF(AND(E741&lt;&gt;"Confirmada",E741&lt;&gt;"Pendente",E741&lt;&gt;"Cancelada"),"Status inválido","")))))))</x:f>
      </x:c>
    </x:row>
    <x:row r="742" ht="22" customHeight="1">
      <x:c r="A742" s="32"/>
      <x:c r="B742" s="34"/>
      <x:c r="C742" s="32"/>
      <x:c r="D742" s="40"/>
      <x:c r="E742" s="32"/>
      <x:c r="F742" s="32"/>
      <x:c r="G742" s="24" t="str">
        <x:f>IF(COUNTA(A742:F742)=0,"",IF(OR(A742="",B742="",C742="",D742="",E742=""),"Completar campos",IF(OR(NOT(ISNUMBER(B742)),NOT(ISNUMBER(D742))),"Revisar data/valor",IF(B742&lt;&gt;INT(B742),"Remover horário",IF(D742&lt;0,"Valor negativo",IF(COUNTIF($A$8:$A$1007,A742)&gt;1,"ID duplicado",IF(AND(E742&lt;&gt;"Confirmada",E742&lt;&gt;"Pendente",E742&lt;&gt;"Cancelada"),"Status inválido","")))))))</x:f>
      </x:c>
    </x:row>
    <x:row r="743" ht="22" customHeight="1">
      <x:c r="A743" s="32"/>
      <x:c r="B743" s="34"/>
      <x:c r="C743" s="32"/>
      <x:c r="D743" s="40"/>
      <x:c r="E743" s="32"/>
      <x:c r="F743" s="32"/>
      <x:c r="G743" s="24" t="str">
        <x:f>IF(COUNTA(A743:F743)=0,"",IF(OR(A743="",B743="",C743="",D743="",E743=""),"Completar campos",IF(OR(NOT(ISNUMBER(B743)),NOT(ISNUMBER(D743))),"Revisar data/valor",IF(B743&lt;&gt;INT(B743),"Remover horário",IF(D743&lt;0,"Valor negativo",IF(COUNTIF($A$8:$A$1007,A743)&gt;1,"ID duplicado",IF(AND(E743&lt;&gt;"Confirmada",E743&lt;&gt;"Pendente",E743&lt;&gt;"Cancelada"),"Status inválido","")))))))</x:f>
      </x:c>
    </x:row>
    <x:row r="744" ht="22" customHeight="1">
      <x:c r="A744" s="32"/>
      <x:c r="B744" s="34"/>
      <x:c r="C744" s="32"/>
      <x:c r="D744" s="40"/>
      <x:c r="E744" s="32"/>
      <x:c r="F744" s="32"/>
      <x:c r="G744" s="24" t="str">
        <x:f>IF(COUNTA(A744:F744)=0,"",IF(OR(A744="",B744="",C744="",D744="",E744=""),"Completar campos",IF(OR(NOT(ISNUMBER(B744)),NOT(ISNUMBER(D744))),"Revisar data/valor",IF(B744&lt;&gt;INT(B744),"Remover horário",IF(D744&lt;0,"Valor negativo",IF(COUNTIF($A$8:$A$1007,A744)&gt;1,"ID duplicado",IF(AND(E744&lt;&gt;"Confirmada",E744&lt;&gt;"Pendente",E744&lt;&gt;"Cancelada"),"Status inválido","")))))))</x:f>
      </x:c>
    </x:row>
    <x:row r="745" ht="22" customHeight="1">
      <x:c r="A745" s="32"/>
      <x:c r="B745" s="34"/>
      <x:c r="C745" s="32"/>
      <x:c r="D745" s="40"/>
      <x:c r="E745" s="32"/>
      <x:c r="F745" s="32"/>
      <x:c r="G745" s="24" t="str">
        <x:f>IF(COUNTA(A745:F745)=0,"",IF(OR(A745="",B745="",C745="",D745="",E745=""),"Completar campos",IF(OR(NOT(ISNUMBER(B745)),NOT(ISNUMBER(D745))),"Revisar data/valor",IF(B745&lt;&gt;INT(B745),"Remover horário",IF(D745&lt;0,"Valor negativo",IF(COUNTIF($A$8:$A$1007,A745)&gt;1,"ID duplicado",IF(AND(E745&lt;&gt;"Confirmada",E745&lt;&gt;"Pendente",E745&lt;&gt;"Cancelada"),"Status inválido","")))))))</x:f>
      </x:c>
    </x:row>
    <x:row r="746" ht="22" customHeight="1">
      <x:c r="A746" s="32"/>
      <x:c r="B746" s="34"/>
      <x:c r="C746" s="32"/>
      <x:c r="D746" s="40"/>
      <x:c r="E746" s="32"/>
      <x:c r="F746" s="32"/>
      <x:c r="G746" s="24" t="str">
        <x:f>IF(COUNTA(A746:F746)=0,"",IF(OR(A746="",B746="",C746="",D746="",E746=""),"Completar campos",IF(OR(NOT(ISNUMBER(B746)),NOT(ISNUMBER(D746))),"Revisar data/valor",IF(B746&lt;&gt;INT(B746),"Remover horário",IF(D746&lt;0,"Valor negativo",IF(COUNTIF($A$8:$A$1007,A746)&gt;1,"ID duplicado",IF(AND(E746&lt;&gt;"Confirmada",E746&lt;&gt;"Pendente",E746&lt;&gt;"Cancelada"),"Status inválido","")))))))</x:f>
      </x:c>
    </x:row>
    <x:row r="747" ht="22" customHeight="1">
      <x:c r="A747" s="32"/>
      <x:c r="B747" s="34"/>
      <x:c r="C747" s="32"/>
      <x:c r="D747" s="40"/>
      <x:c r="E747" s="32"/>
      <x:c r="F747" s="32"/>
      <x:c r="G747" s="24" t="str">
        <x:f>IF(COUNTA(A747:F747)=0,"",IF(OR(A747="",B747="",C747="",D747="",E747=""),"Completar campos",IF(OR(NOT(ISNUMBER(B747)),NOT(ISNUMBER(D747))),"Revisar data/valor",IF(B747&lt;&gt;INT(B747),"Remover horário",IF(D747&lt;0,"Valor negativo",IF(COUNTIF($A$8:$A$1007,A747)&gt;1,"ID duplicado",IF(AND(E747&lt;&gt;"Confirmada",E747&lt;&gt;"Pendente",E747&lt;&gt;"Cancelada"),"Status inválido","")))))))</x:f>
      </x:c>
    </x:row>
    <x:row r="748" ht="22" customHeight="1">
      <x:c r="A748" s="32"/>
      <x:c r="B748" s="34"/>
      <x:c r="C748" s="32"/>
      <x:c r="D748" s="40"/>
      <x:c r="E748" s="32"/>
      <x:c r="F748" s="32"/>
      <x:c r="G748" s="24" t="str">
        <x:f>IF(COUNTA(A748:F748)=0,"",IF(OR(A748="",B748="",C748="",D748="",E748=""),"Completar campos",IF(OR(NOT(ISNUMBER(B748)),NOT(ISNUMBER(D748))),"Revisar data/valor",IF(B748&lt;&gt;INT(B748),"Remover horário",IF(D748&lt;0,"Valor negativo",IF(COUNTIF($A$8:$A$1007,A748)&gt;1,"ID duplicado",IF(AND(E748&lt;&gt;"Confirmada",E748&lt;&gt;"Pendente",E748&lt;&gt;"Cancelada"),"Status inválido","")))))))</x:f>
      </x:c>
    </x:row>
    <x:row r="749" ht="22" customHeight="1">
      <x:c r="A749" s="32"/>
      <x:c r="B749" s="34"/>
      <x:c r="C749" s="32"/>
      <x:c r="D749" s="40"/>
      <x:c r="E749" s="32"/>
      <x:c r="F749" s="32"/>
      <x:c r="G749" s="24" t="str">
        <x:f>IF(COUNTA(A749:F749)=0,"",IF(OR(A749="",B749="",C749="",D749="",E749=""),"Completar campos",IF(OR(NOT(ISNUMBER(B749)),NOT(ISNUMBER(D749))),"Revisar data/valor",IF(B749&lt;&gt;INT(B749),"Remover horário",IF(D749&lt;0,"Valor negativo",IF(COUNTIF($A$8:$A$1007,A749)&gt;1,"ID duplicado",IF(AND(E749&lt;&gt;"Confirmada",E749&lt;&gt;"Pendente",E749&lt;&gt;"Cancelada"),"Status inválido","")))))))</x:f>
      </x:c>
    </x:row>
    <x:row r="750" ht="22" customHeight="1">
      <x:c r="A750" s="32"/>
      <x:c r="B750" s="34"/>
      <x:c r="C750" s="32"/>
      <x:c r="D750" s="40"/>
      <x:c r="E750" s="32"/>
      <x:c r="F750" s="32"/>
      <x:c r="G750" s="24" t="str">
        <x:f>IF(COUNTA(A750:F750)=0,"",IF(OR(A750="",B750="",C750="",D750="",E750=""),"Completar campos",IF(OR(NOT(ISNUMBER(B750)),NOT(ISNUMBER(D750))),"Revisar data/valor",IF(B750&lt;&gt;INT(B750),"Remover horário",IF(D750&lt;0,"Valor negativo",IF(COUNTIF($A$8:$A$1007,A750)&gt;1,"ID duplicado",IF(AND(E750&lt;&gt;"Confirmada",E750&lt;&gt;"Pendente",E750&lt;&gt;"Cancelada"),"Status inválido","")))))))</x:f>
      </x:c>
    </x:row>
    <x:row r="751" ht="22" customHeight="1">
      <x:c r="A751" s="32"/>
      <x:c r="B751" s="34"/>
      <x:c r="C751" s="32"/>
      <x:c r="D751" s="40"/>
      <x:c r="E751" s="32"/>
      <x:c r="F751" s="32"/>
      <x:c r="G751" s="24" t="str">
        <x:f>IF(COUNTA(A751:F751)=0,"",IF(OR(A751="",B751="",C751="",D751="",E751=""),"Completar campos",IF(OR(NOT(ISNUMBER(B751)),NOT(ISNUMBER(D751))),"Revisar data/valor",IF(B751&lt;&gt;INT(B751),"Remover horário",IF(D751&lt;0,"Valor negativo",IF(COUNTIF($A$8:$A$1007,A751)&gt;1,"ID duplicado",IF(AND(E751&lt;&gt;"Confirmada",E751&lt;&gt;"Pendente",E751&lt;&gt;"Cancelada"),"Status inválido","")))))))</x:f>
      </x:c>
    </x:row>
    <x:row r="752" ht="22" customHeight="1">
      <x:c r="A752" s="32"/>
      <x:c r="B752" s="34"/>
      <x:c r="C752" s="32"/>
      <x:c r="D752" s="40"/>
      <x:c r="E752" s="32"/>
      <x:c r="F752" s="32"/>
      <x:c r="G752" s="24" t="str">
        <x:f>IF(COUNTA(A752:F752)=0,"",IF(OR(A752="",B752="",C752="",D752="",E752=""),"Completar campos",IF(OR(NOT(ISNUMBER(B752)),NOT(ISNUMBER(D752))),"Revisar data/valor",IF(B752&lt;&gt;INT(B752),"Remover horário",IF(D752&lt;0,"Valor negativo",IF(COUNTIF($A$8:$A$1007,A752)&gt;1,"ID duplicado",IF(AND(E752&lt;&gt;"Confirmada",E752&lt;&gt;"Pendente",E752&lt;&gt;"Cancelada"),"Status inválido","")))))))</x:f>
      </x:c>
    </x:row>
    <x:row r="753" ht="22" customHeight="1">
      <x:c r="A753" s="32"/>
      <x:c r="B753" s="34"/>
      <x:c r="C753" s="32"/>
      <x:c r="D753" s="40"/>
      <x:c r="E753" s="32"/>
      <x:c r="F753" s="32"/>
      <x:c r="G753" s="24" t="str">
        <x:f>IF(COUNTA(A753:F753)=0,"",IF(OR(A753="",B753="",C753="",D753="",E753=""),"Completar campos",IF(OR(NOT(ISNUMBER(B753)),NOT(ISNUMBER(D753))),"Revisar data/valor",IF(B753&lt;&gt;INT(B753),"Remover horário",IF(D753&lt;0,"Valor negativo",IF(COUNTIF($A$8:$A$1007,A753)&gt;1,"ID duplicado",IF(AND(E753&lt;&gt;"Confirmada",E753&lt;&gt;"Pendente",E753&lt;&gt;"Cancelada"),"Status inválido","")))))))</x:f>
      </x:c>
    </x:row>
    <x:row r="754" ht="22" customHeight="1">
      <x:c r="A754" s="32"/>
      <x:c r="B754" s="34"/>
      <x:c r="C754" s="32"/>
      <x:c r="D754" s="40"/>
      <x:c r="E754" s="32"/>
      <x:c r="F754" s="32"/>
      <x:c r="G754" s="24" t="str">
        <x:f>IF(COUNTA(A754:F754)=0,"",IF(OR(A754="",B754="",C754="",D754="",E754=""),"Completar campos",IF(OR(NOT(ISNUMBER(B754)),NOT(ISNUMBER(D754))),"Revisar data/valor",IF(B754&lt;&gt;INT(B754),"Remover horário",IF(D754&lt;0,"Valor negativo",IF(COUNTIF($A$8:$A$1007,A754)&gt;1,"ID duplicado",IF(AND(E754&lt;&gt;"Confirmada",E754&lt;&gt;"Pendente",E754&lt;&gt;"Cancelada"),"Status inválido","")))))))</x:f>
      </x:c>
    </x:row>
    <x:row r="755" ht="22" customHeight="1">
      <x:c r="A755" s="32"/>
      <x:c r="B755" s="34"/>
      <x:c r="C755" s="32"/>
      <x:c r="D755" s="40"/>
      <x:c r="E755" s="32"/>
      <x:c r="F755" s="32"/>
      <x:c r="G755" s="24" t="str">
        <x:f>IF(COUNTA(A755:F755)=0,"",IF(OR(A755="",B755="",C755="",D755="",E755=""),"Completar campos",IF(OR(NOT(ISNUMBER(B755)),NOT(ISNUMBER(D755))),"Revisar data/valor",IF(B755&lt;&gt;INT(B755),"Remover horário",IF(D755&lt;0,"Valor negativo",IF(COUNTIF($A$8:$A$1007,A755)&gt;1,"ID duplicado",IF(AND(E755&lt;&gt;"Confirmada",E755&lt;&gt;"Pendente",E755&lt;&gt;"Cancelada"),"Status inválido","")))))))</x:f>
      </x:c>
    </x:row>
    <x:row r="756" ht="22" customHeight="1">
      <x:c r="A756" s="32"/>
      <x:c r="B756" s="34"/>
      <x:c r="C756" s="32"/>
      <x:c r="D756" s="40"/>
      <x:c r="E756" s="32"/>
      <x:c r="F756" s="32"/>
      <x:c r="G756" s="24" t="str">
        <x:f>IF(COUNTA(A756:F756)=0,"",IF(OR(A756="",B756="",C756="",D756="",E756=""),"Completar campos",IF(OR(NOT(ISNUMBER(B756)),NOT(ISNUMBER(D756))),"Revisar data/valor",IF(B756&lt;&gt;INT(B756),"Remover horário",IF(D756&lt;0,"Valor negativo",IF(COUNTIF($A$8:$A$1007,A756)&gt;1,"ID duplicado",IF(AND(E756&lt;&gt;"Confirmada",E756&lt;&gt;"Pendente",E756&lt;&gt;"Cancelada"),"Status inválido","")))))))</x:f>
      </x:c>
    </x:row>
    <x:row r="757" ht="22" customHeight="1">
      <x:c r="A757" s="32"/>
      <x:c r="B757" s="34"/>
      <x:c r="C757" s="32"/>
      <x:c r="D757" s="40"/>
      <x:c r="E757" s="32"/>
      <x:c r="F757" s="32"/>
      <x:c r="G757" s="24" t="str">
        <x:f>IF(COUNTA(A757:F757)=0,"",IF(OR(A757="",B757="",C757="",D757="",E757=""),"Completar campos",IF(OR(NOT(ISNUMBER(B757)),NOT(ISNUMBER(D757))),"Revisar data/valor",IF(B757&lt;&gt;INT(B757),"Remover horário",IF(D757&lt;0,"Valor negativo",IF(COUNTIF($A$8:$A$1007,A757)&gt;1,"ID duplicado",IF(AND(E757&lt;&gt;"Confirmada",E757&lt;&gt;"Pendente",E757&lt;&gt;"Cancelada"),"Status inválido","")))))))</x:f>
      </x:c>
    </x:row>
    <x:row r="758" ht="22" customHeight="1">
      <x:c r="A758" s="32"/>
      <x:c r="B758" s="34"/>
      <x:c r="C758" s="32"/>
      <x:c r="D758" s="40"/>
      <x:c r="E758" s="32"/>
      <x:c r="F758" s="32"/>
      <x:c r="G758" s="24" t="str">
        <x:f>IF(COUNTA(A758:F758)=0,"",IF(OR(A758="",B758="",C758="",D758="",E758=""),"Completar campos",IF(OR(NOT(ISNUMBER(B758)),NOT(ISNUMBER(D758))),"Revisar data/valor",IF(B758&lt;&gt;INT(B758),"Remover horário",IF(D758&lt;0,"Valor negativo",IF(COUNTIF($A$8:$A$1007,A758)&gt;1,"ID duplicado",IF(AND(E758&lt;&gt;"Confirmada",E758&lt;&gt;"Pendente",E758&lt;&gt;"Cancelada"),"Status inválido","")))))))</x:f>
      </x:c>
    </x:row>
    <x:row r="759" ht="22" customHeight="1">
      <x:c r="A759" s="32"/>
      <x:c r="B759" s="34"/>
      <x:c r="C759" s="32"/>
      <x:c r="D759" s="40"/>
      <x:c r="E759" s="32"/>
      <x:c r="F759" s="32"/>
      <x:c r="G759" s="24" t="str">
        <x:f>IF(COUNTA(A759:F759)=0,"",IF(OR(A759="",B759="",C759="",D759="",E759=""),"Completar campos",IF(OR(NOT(ISNUMBER(B759)),NOT(ISNUMBER(D759))),"Revisar data/valor",IF(B759&lt;&gt;INT(B759),"Remover horário",IF(D759&lt;0,"Valor negativo",IF(COUNTIF($A$8:$A$1007,A759)&gt;1,"ID duplicado",IF(AND(E759&lt;&gt;"Confirmada",E759&lt;&gt;"Pendente",E759&lt;&gt;"Cancelada"),"Status inválido","")))))))</x:f>
      </x:c>
    </x:row>
    <x:row r="760" ht="22" customHeight="1">
      <x:c r="A760" s="32"/>
      <x:c r="B760" s="34"/>
      <x:c r="C760" s="32"/>
      <x:c r="D760" s="40"/>
      <x:c r="E760" s="32"/>
      <x:c r="F760" s="32"/>
      <x:c r="G760" s="24" t="str">
        <x:f>IF(COUNTA(A760:F760)=0,"",IF(OR(A760="",B760="",C760="",D760="",E760=""),"Completar campos",IF(OR(NOT(ISNUMBER(B760)),NOT(ISNUMBER(D760))),"Revisar data/valor",IF(B760&lt;&gt;INT(B760),"Remover horário",IF(D760&lt;0,"Valor negativo",IF(COUNTIF($A$8:$A$1007,A760)&gt;1,"ID duplicado",IF(AND(E760&lt;&gt;"Confirmada",E760&lt;&gt;"Pendente",E760&lt;&gt;"Cancelada"),"Status inválido","")))))))</x:f>
      </x:c>
    </x:row>
    <x:row r="761" ht="22" customHeight="1">
      <x:c r="A761" s="32"/>
      <x:c r="B761" s="34"/>
      <x:c r="C761" s="32"/>
      <x:c r="D761" s="40"/>
      <x:c r="E761" s="32"/>
      <x:c r="F761" s="32"/>
      <x:c r="G761" s="24" t="str">
        <x:f>IF(COUNTA(A761:F761)=0,"",IF(OR(A761="",B761="",C761="",D761="",E761=""),"Completar campos",IF(OR(NOT(ISNUMBER(B761)),NOT(ISNUMBER(D761))),"Revisar data/valor",IF(B761&lt;&gt;INT(B761),"Remover horário",IF(D761&lt;0,"Valor negativo",IF(COUNTIF($A$8:$A$1007,A761)&gt;1,"ID duplicado",IF(AND(E761&lt;&gt;"Confirmada",E761&lt;&gt;"Pendente",E761&lt;&gt;"Cancelada"),"Status inválido","")))))))</x:f>
      </x:c>
    </x:row>
    <x:row r="762" ht="22" customHeight="1">
      <x:c r="A762" s="32"/>
      <x:c r="B762" s="34"/>
      <x:c r="C762" s="32"/>
      <x:c r="D762" s="40"/>
      <x:c r="E762" s="32"/>
      <x:c r="F762" s="32"/>
      <x:c r="G762" s="24" t="str">
        <x:f>IF(COUNTA(A762:F762)=0,"",IF(OR(A762="",B762="",C762="",D762="",E762=""),"Completar campos",IF(OR(NOT(ISNUMBER(B762)),NOT(ISNUMBER(D762))),"Revisar data/valor",IF(B762&lt;&gt;INT(B762),"Remover horário",IF(D762&lt;0,"Valor negativo",IF(COUNTIF($A$8:$A$1007,A762)&gt;1,"ID duplicado",IF(AND(E762&lt;&gt;"Confirmada",E762&lt;&gt;"Pendente",E762&lt;&gt;"Cancelada"),"Status inválido","")))))))</x:f>
      </x:c>
    </x:row>
    <x:row r="763" ht="22" customHeight="1">
      <x:c r="A763" s="32"/>
      <x:c r="B763" s="34"/>
      <x:c r="C763" s="32"/>
      <x:c r="D763" s="40"/>
      <x:c r="E763" s="32"/>
      <x:c r="F763" s="32"/>
      <x:c r="G763" s="24" t="str">
        <x:f>IF(COUNTA(A763:F763)=0,"",IF(OR(A763="",B763="",C763="",D763="",E763=""),"Completar campos",IF(OR(NOT(ISNUMBER(B763)),NOT(ISNUMBER(D763))),"Revisar data/valor",IF(B763&lt;&gt;INT(B763),"Remover horário",IF(D763&lt;0,"Valor negativo",IF(COUNTIF($A$8:$A$1007,A763)&gt;1,"ID duplicado",IF(AND(E763&lt;&gt;"Confirmada",E763&lt;&gt;"Pendente",E763&lt;&gt;"Cancelada"),"Status inválido","")))))))</x:f>
      </x:c>
    </x:row>
    <x:row r="764" ht="22" customHeight="1">
      <x:c r="A764" s="32"/>
      <x:c r="B764" s="34"/>
      <x:c r="C764" s="32"/>
      <x:c r="D764" s="40"/>
      <x:c r="E764" s="32"/>
      <x:c r="F764" s="32"/>
      <x:c r="G764" s="24" t="str">
        <x:f>IF(COUNTA(A764:F764)=0,"",IF(OR(A764="",B764="",C764="",D764="",E764=""),"Completar campos",IF(OR(NOT(ISNUMBER(B764)),NOT(ISNUMBER(D764))),"Revisar data/valor",IF(B764&lt;&gt;INT(B764),"Remover horário",IF(D764&lt;0,"Valor negativo",IF(COUNTIF($A$8:$A$1007,A764)&gt;1,"ID duplicado",IF(AND(E764&lt;&gt;"Confirmada",E764&lt;&gt;"Pendente",E764&lt;&gt;"Cancelada"),"Status inválido","")))))))</x:f>
      </x:c>
    </x:row>
    <x:row r="765" ht="22" customHeight="1">
      <x:c r="A765" s="32"/>
      <x:c r="B765" s="34"/>
      <x:c r="C765" s="32"/>
      <x:c r="D765" s="40"/>
      <x:c r="E765" s="32"/>
      <x:c r="F765" s="32"/>
      <x:c r="G765" s="24" t="str">
        <x:f>IF(COUNTA(A765:F765)=0,"",IF(OR(A765="",B765="",C765="",D765="",E765=""),"Completar campos",IF(OR(NOT(ISNUMBER(B765)),NOT(ISNUMBER(D765))),"Revisar data/valor",IF(B765&lt;&gt;INT(B765),"Remover horário",IF(D765&lt;0,"Valor negativo",IF(COUNTIF($A$8:$A$1007,A765)&gt;1,"ID duplicado",IF(AND(E765&lt;&gt;"Confirmada",E765&lt;&gt;"Pendente",E765&lt;&gt;"Cancelada"),"Status inválido","")))))))</x:f>
      </x:c>
    </x:row>
    <x:row r="766" ht="22" customHeight="1">
      <x:c r="A766" s="32"/>
      <x:c r="B766" s="34"/>
      <x:c r="C766" s="32"/>
      <x:c r="D766" s="40"/>
      <x:c r="E766" s="32"/>
      <x:c r="F766" s="32"/>
      <x:c r="G766" s="24" t="str">
        <x:f>IF(COUNTA(A766:F766)=0,"",IF(OR(A766="",B766="",C766="",D766="",E766=""),"Completar campos",IF(OR(NOT(ISNUMBER(B766)),NOT(ISNUMBER(D766))),"Revisar data/valor",IF(B766&lt;&gt;INT(B766),"Remover horário",IF(D766&lt;0,"Valor negativo",IF(COUNTIF($A$8:$A$1007,A766)&gt;1,"ID duplicado",IF(AND(E766&lt;&gt;"Confirmada",E766&lt;&gt;"Pendente",E766&lt;&gt;"Cancelada"),"Status inválido","")))))))</x:f>
      </x:c>
    </x:row>
    <x:row r="767" ht="22" customHeight="1">
      <x:c r="A767" s="32"/>
      <x:c r="B767" s="34"/>
      <x:c r="C767" s="32"/>
      <x:c r="D767" s="40"/>
      <x:c r="E767" s="32"/>
      <x:c r="F767" s="32"/>
      <x:c r="G767" s="24" t="str">
        <x:f>IF(COUNTA(A767:F767)=0,"",IF(OR(A767="",B767="",C767="",D767="",E767=""),"Completar campos",IF(OR(NOT(ISNUMBER(B767)),NOT(ISNUMBER(D767))),"Revisar data/valor",IF(B767&lt;&gt;INT(B767),"Remover horário",IF(D767&lt;0,"Valor negativo",IF(COUNTIF($A$8:$A$1007,A767)&gt;1,"ID duplicado",IF(AND(E767&lt;&gt;"Confirmada",E767&lt;&gt;"Pendente",E767&lt;&gt;"Cancelada"),"Status inválido","")))))))</x:f>
      </x:c>
    </x:row>
    <x:row r="768" ht="22" customHeight="1">
      <x:c r="A768" s="32"/>
      <x:c r="B768" s="34"/>
      <x:c r="C768" s="32"/>
      <x:c r="D768" s="40"/>
      <x:c r="E768" s="32"/>
      <x:c r="F768" s="32"/>
      <x:c r="G768" s="24" t="str">
        <x:f>IF(COUNTA(A768:F768)=0,"",IF(OR(A768="",B768="",C768="",D768="",E768=""),"Completar campos",IF(OR(NOT(ISNUMBER(B768)),NOT(ISNUMBER(D768))),"Revisar data/valor",IF(B768&lt;&gt;INT(B768),"Remover horário",IF(D768&lt;0,"Valor negativo",IF(COUNTIF($A$8:$A$1007,A768)&gt;1,"ID duplicado",IF(AND(E768&lt;&gt;"Confirmada",E768&lt;&gt;"Pendente",E768&lt;&gt;"Cancelada"),"Status inválido","")))))))</x:f>
      </x:c>
    </x:row>
    <x:row r="769" ht="22" customHeight="1">
      <x:c r="A769" s="32"/>
      <x:c r="B769" s="34"/>
      <x:c r="C769" s="32"/>
      <x:c r="D769" s="40"/>
      <x:c r="E769" s="32"/>
      <x:c r="F769" s="32"/>
      <x:c r="G769" s="24" t="str">
        <x:f>IF(COUNTA(A769:F769)=0,"",IF(OR(A769="",B769="",C769="",D769="",E769=""),"Completar campos",IF(OR(NOT(ISNUMBER(B769)),NOT(ISNUMBER(D769))),"Revisar data/valor",IF(B769&lt;&gt;INT(B769),"Remover horário",IF(D769&lt;0,"Valor negativo",IF(COUNTIF($A$8:$A$1007,A769)&gt;1,"ID duplicado",IF(AND(E769&lt;&gt;"Confirmada",E769&lt;&gt;"Pendente",E769&lt;&gt;"Cancelada"),"Status inválido","")))))))</x:f>
      </x:c>
    </x:row>
    <x:row r="770" ht="22" customHeight="1">
      <x:c r="A770" s="32"/>
      <x:c r="B770" s="34"/>
      <x:c r="C770" s="32"/>
      <x:c r="D770" s="40"/>
      <x:c r="E770" s="32"/>
      <x:c r="F770" s="32"/>
      <x:c r="G770" s="24" t="str">
        <x:f>IF(COUNTA(A770:F770)=0,"",IF(OR(A770="",B770="",C770="",D770="",E770=""),"Completar campos",IF(OR(NOT(ISNUMBER(B770)),NOT(ISNUMBER(D770))),"Revisar data/valor",IF(B770&lt;&gt;INT(B770),"Remover horário",IF(D770&lt;0,"Valor negativo",IF(COUNTIF($A$8:$A$1007,A770)&gt;1,"ID duplicado",IF(AND(E770&lt;&gt;"Confirmada",E770&lt;&gt;"Pendente",E770&lt;&gt;"Cancelada"),"Status inválido","")))))))</x:f>
      </x:c>
    </x:row>
    <x:row r="771" ht="22" customHeight="1">
      <x:c r="A771" s="32"/>
      <x:c r="B771" s="34"/>
      <x:c r="C771" s="32"/>
      <x:c r="D771" s="40"/>
      <x:c r="E771" s="32"/>
      <x:c r="F771" s="32"/>
      <x:c r="G771" s="24" t="str">
        <x:f>IF(COUNTA(A771:F771)=0,"",IF(OR(A771="",B771="",C771="",D771="",E771=""),"Completar campos",IF(OR(NOT(ISNUMBER(B771)),NOT(ISNUMBER(D771))),"Revisar data/valor",IF(B771&lt;&gt;INT(B771),"Remover horário",IF(D771&lt;0,"Valor negativo",IF(COUNTIF($A$8:$A$1007,A771)&gt;1,"ID duplicado",IF(AND(E771&lt;&gt;"Confirmada",E771&lt;&gt;"Pendente",E771&lt;&gt;"Cancelada"),"Status inválido","")))))))</x:f>
      </x:c>
    </x:row>
    <x:row r="772" ht="22" customHeight="1">
      <x:c r="A772" s="32"/>
      <x:c r="B772" s="34"/>
      <x:c r="C772" s="32"/>
      <x:c r="D772" s="40"/>
      <x:c r="E772" s="32"/>
      <x:c r="F772" s="32"/>
      <x:c r="G772" s="24" t="str">
        <x:f>IF(COUNTA(A772:F772)=0,"",IF(OR(A772="",B772="",C772="",D772="",E772=""),"Completar campos",IF(OR(NOT(ISNUMBER(B772)),NOT(ISNUMBER(D772))),"Revisar data/valor",IF(B772&lt;&gt;INT(B772),"Remover horário",IF(D772&lt;0,"Valor negativo",IF(COUNTIF($A$8:$A$1007,A772)&gt;1,"ID duplicado",IF(AND(E772&lt;&gt;"Confirmada",E772&lt;&gt;"Pendente",E772&lt;&gt;"Cancelada"),"Status inválido","")))))))</x:f>
      </x:c>
    </x:row>
    <x:row r="773" ht="22" customHeight="1">
      <x:c r="A773" s="32"/>
      <x:c r="B773" s="34"/>
      <x:c r="C773" s="32"/>
      <x:c r="D773" s="40"/>
      <x:c r="E773" s="32"/>
      <x:c r="F773" s="32"/>
      <x:c r="G773" s="24" t="str">
        <x:f>IF(COUNTA(A773:F773)=0,"",IF(OR(A773="",B773="",C773="",D773="",E773=""),"Completar campos",IF(OR(NOT(ISNUMBER(B773)),NOT(ISNUMBER(D773))),"Revisar data/valor",IF(B773&lt;&gt;INT(B773),"Remover horário",IF(D773&lt;0,"Valor negativo",IF(COUNTIF($A$8:$A$1007,A773)&gt;1,"ID duplicado",IF(AND(E773&lt;&gt;"Confirmada",E773&lt;&gt;"Pendente",E773&lt;&gt;"Cancelada"),"Status inválido","")))))))</x:f>
      </x:c>
    </x:row>
    <x:row r="774" ht="22" customHeight="1">
      <x:c r="A774" s="32"/>
      <x:c r="B774" s="34"/>
      <x:c r="C774" s="32"/>
      <x:c r="D774" s="40"/>
      <x:c r="E774" s="32"/>
      <x:c r="F774" s="32"/>
      <x:c r="G774" s="24" t="str">
        <x:f>IF(COUNTA(A774:F774)=0,"",IF(OR(A774="",B774="",C774="",D774="",E774=""),"Completar campos",IF(OR(NOT(ISNUMBER(B774)),NOT(ISNUMBER(D774))),"Revisar data/valor",IF(B774&lt;&gt;INT(B774),"Remover horário",IF(D774&lt;0,"Valor negativo",IF(COUNTIF($A$8:$A$1007,A774)&gt;1,"ID duplicado",IF(AND(E774&lt;&gt;"Confirmada",E774&lt;&gt;"Pendente",E774&lt;&gt;"Cancelada"),"Status inválido","")))))))</x:f>
      </x:c>
    </x:row>
    <x:row r="775" ht="22" customHeight="1">
      <x:c r="A775" s="32"/>
      <x:c r="B775" s="34"/>
      <x:c r="C775" s="32"/>
      <x:c r="D775" s="40"/>
      <x:c r="E775" s="32"/>
      <x:c r="F775" s="32"/>
      <x:c r="G775" s="24" t="str">
        <x:f>IF(COUNTA(A775:F775)=0,"",IF(OR(A775="",B775="",C775="",D775="",E775=""),"Completar campos",IF(OR(NOT(ISNUMBER(B775)),NOT(ISNUMBER(D775))),"Revisar data/valor",IF(B775&lt;&gt;INT(B775),"Remover horário",IF(D775&lt;0,"Valor negativo",IF(COUNTIF($A$8:$A$1007,A775)&gt;1,"ID duplicado",IF(AND(E775&lt;&gt;"Confirmada",E775&lt;&gt;"Pendente",E775&lt;&gt;"Cancelada"),"Status inválido","")))))))</x:f>
      </x:c>
    </x:row>
    <x:row r="776" ht="22" customHeight="1">
      <x:c r="A776" s="32"/>
      <x:c r="B776" s="34"/>
      <x:c r="C776" s="32"/>
      <x:c r="D776" s="40"/>
      <x:c r="E776" s="32"/>
      <x:c r="F776" s="32"/>
      <x:c r="G776" s="24" t="str">
        <x:f>IF(COUNTA(A776:F776)=0,"",IF(OR(A776="",B776="",C776="",D776="",E776=""),"Completar campos",IF(OR(NOT(ISNUMBER(B776)),NOT(ISNUMBER(D776))),"Revisar data/valor",IF(B776&lt;&gt;INT(B776),"Remover horário",IF(D776&lt;0,"Valor negativo",IF(COUNTIF($A$8:$A$1007,A776)&gt;1,"ID duplicado",IF(AND(E776&lt;&gt;"Confirmada",E776&lt;&gt;"Pendente",E776&lt;&gt;"Cancelada"),"Status inválido","")))))))</x:f>
      </x:c>
    </x:row>
    <x:row r="777" ht="22" customHeight="1">
      <x:c r="A777" s="32"/>
      <x:c r="B777" s="34"/>
      <x:c r="C777" s="32"/>
      <x:c r="D777" s="40"/>
      <x:c r="E777" s="32"/>
      <x:c r="F777" s="32"/>
      <x:c r="G777" s="24" t="str">
        <x:f>IF(COUNTA(A777:F777)=0,"",IF(OR(A777="",B777="",C777="",D777="",E777=""),"Completar campos",IF(OR(NOT(ISNUMBER(B777)),NOT(ISNUMBER(D777))),"Revisar data/valor",IF(B777&lt;&gt;INT(B777),"Remover horário",IF(D777&lt;0,"Valor negativo",IF(COUNTIF($A$8:$A$1007,A777)&gt;1,"ID duplicado",IF(AND(E777&lt;&gt;"Confirmada",E777&lt;&gt;"Pendente",E777&lt;&gt;"Cancelada"),"Status inválido","")))))))</x:f>
      </x:c>
    </x:row>
    <x:row r="778" ht="22" customHeight="1">
      <x:c r="A778" s="32"/>
      <x:c r="B778" s="34"/>
      <x:c r="C778" s="32"/>
      <x:c r="D778" s="40"/>
      <x:c r="E778" s="32"/>
      <x:c r="F778" s="32"/>
      <x:c r="G778" s="24" t="str">
        <x:f>IF(COUNTA(A778:F778)=0,"",IF(OR(A778="",B778="",C778="",D778="",E778=""),"Completar campos",IF(OR(NOT(ISNUMBER(B778)),NOT(ISNUMBER(D778))),"Revisar data/valor",IF(B778&lt;&gt;INT(B778),"Remover horário",IF(D778&lt;0,"Valor negativo",IF(COUNTIF($A$8:$A$1007,A778)&gt;1,"ID duplicado",IF(AND(E778&lt;&gt;"Confirmada",E778&lt;&gt;"Pendente",E778&lt;&gt;"Cancelada"),"Status inválido","")))))))</x:f>
      </x:c>
    </x:row>
    <x:row r="779" ht="22" customHeight="1">
      <x:c r="A779" s="32"/>
      <x:c r="B779" s="34"/>
      <x:c r="C779" s="32"/>
      <x:c r="D779" s="40"/>
      <x:c r="E779" s="32"/>
      <x:c r="F779" s="32"/>
      <x:c r="G779" s="24" t="str">
        <x:f>IF(COUNTA(A779:F779)=0,"",IF(OR(A779="",B779="",C779="",D779="",E779=""),"Completar campos",IF(OR(NOT(ISNUMBER(B779)),NOT(ISNUMBER(D779))),"Revisar data/valor",IF(B779&lt;&gt;INT(B779),"Remover horário",IF(D779&lt;0,"Valor negativo",IF(COUNTIF($A$8:$A$1007,A779)&gt;1,"ID duplicado",IF(AND(E779&lt;&gt;"Confirmada",E779&lt;&gt;"Pendente",E779&lt;&gt;"Cancelada"),"Status inválido","")))))))</x:f>
      </x:c>
    </x:row>
    <x:row r="780" ht="22" customHeight="1">
      <x:c r="A780" s="32"/>
      <x:c r="B780" s="34"/>
      <x:c r="C780" s="32"/>
      <x:c r="D780" s="40"/>
      <x:c r="E780" s="32"/>
      <x:c r="F780" s="32"/>
      <x:c r="G780" s="24" t="str">
        <x:f>IF(COUNTA(A780:F780)=0,"",IF(OR(A780="",B780="",C780="",D780="",E780=""),"Completar campos",IF(OR(NOT(ISNUMBER(B780)),NOT(ISNUMBER(D780))),"Revisar data/valor",IF(B780&lt;&gt;INT(B780),"Remover horário",IF(D780&lt;0,"Valor negativo",IF(COUNTIF($A$8:$A$1007,A780)&gt;1,"ID duplicado",IF(AND(E780&lt;&gt;"Confirmada",E780&lt;&gt;"Pendente",E780&lt;&gt;"Cancelada"),"Status inválido","")))))))</x:f>
      </x:c>
    </x:row>
    <x:row r="781" ht="22" customHeight="1">
      <x:c r="A781" s="32"/>
      <x:c r="B781" s="34"/>
      <x:c r="C781" s="32"/>
      <x:c r="D781" s="40"/>
      <x:c r="E781" s="32"/>
      <x:c r="F781" s="32"/>
      <x:c r="G781" s="24" t="str">
        <x:f>IF(COUNTA(A781:F781)=0,"",IF(OR(A781="",B781="",C781="",D781="",E781=""),"Completar campos",IF(OR(NOT(ISNUMBER(B781)),NOT(ISNUMBER(D781))),"Revisar data/valor",IF(B781&lt;&gt;INT(B781),"Remover horário",IF(D781&lt;0,"Valor negativo",IF(COUNTIF($A$8:$A$1007,A781)&gt;1,"ID duplicado",IF(AND(E781&lt;&gt;"Confirmada",E781&lt;&gt;"Pendente",E781&lt;&gt;"Cancelada"),"Status inválido","")))))))</x:f>
      </x:c>
    </x:row>
    <x:row r="782" ht="22" customHeight="1">
      <x:c r="A782" s="32"/>
      <x:c r="B782" s="34"/>
      <x:c r="C782" s="32"/>
      <x:c r="D782" s="40"/>
      <x:c r="E782" s="32"/>
      <x:c r="F782" s="32"/>
      <x:c r="G782" s="24" t="str">
        <x:f>IF(COUNTA(A782:F782)=0,"",IF(OR(A782="",B782="",C782="",D782="",E782=""),"Completar campos",IF(OR(NOT(ISNUMBER(B782)),NOT(ISNUMBER(D782))),"Revisar data/valor",IF(B782&lt;&gt;INT(B782),"Remover horário",IF(D782&lt;0,"Valor negativo",IF(COUNTIF($A$8:$A$1007,A782)&gt;1,"ID duplicado",IF(AND(E782&lt;&gt;"Confirmada",E782&lt;&gt;"Pendente",E782&lt;&gt;"Cancelada"),"Status inválido","")))))))</x:f>
      </x:c>
    </x:row>
    <x:row r="783" ht="22" customHeight="1">
      <x:c r="A783" s="32"/>
      <x:c r="B783" s="34"/>
      <x:c r="C783" s="32"/>
      <x:c r="D783" s="40"/>
      <x:c r="E783" s="32"/>
      <x:c r="F783" s="32"/>
      <x:c r="G783" s="24" t="str">
        <x:f>IF(COUNTA(A783:F783)=0,"",IF(OR(A783="",B783="",C783="",D783="",E783=""),"Completar campos",IF(OR(NOT(ISNUMBER(B783)),NOT(ISNUMBER(D783))),"Revisar data/valor",IF(B783&lt;&gt;INT(B783),"Remover horário",IF(D783&lt;0,"Valor negativo",IF(COUNTIF($A$8:$A$1007,A783)&gt;1,"ID duplicado",IF(AND(E783&lt;&gt;"Confirmada",E783&lt;&gt;"Pendente",E783&lt;&gt;"Cancelada"),"Status inválido","")))))))</x:f>
      </x:c>
    </x:row>
    <x:row r="784" ht="22" customHeight="1">
      <x:c r="A784" s="32"/>
      <x:c r="B784" s="34"/>
      <x:c r="C784" s="32"/>
      <x:c r="D784" s="40"/>
      <x:c r="E784" s="32"/>
      <x:c r="F784" s="32"/>
      <x:c r="G784" s="24" t="str">
        <x:f>IF(COUNTA(A784:F784)=0,"",IF(OR(A784="",B784="",C784="",D784="",E784=""),"Completar campos",IF(OR(NOT(ISNUMBER(B784)),NOT(ISNUMBER(D784))),"Revisar data/valor",IF(B784&lt;&gt;INT(B784),"Remover horário",IF(D784&lt;0,"Valor negativo",IF(COUNTIF($A$8:$A$1007,A784)&gt;1,"ID duplicado",IF(AND(E784&lt;&gt;"Confirmada",E784&lt;&gt;"Pendente",E784&lt;&gt;"Cancelada"),"Status inválido","")))))))</x:f>
      </x:c>
    </x:row>
    <x:row r="785" ht="22" customHeight="1">
      <x:c r="A785" s="32"/>
      <x:c r="B785" s="34"/>
      <x:c r="C785" s="32"/>
      <x:c r="D785" s="40"/>
      <x:c r="E785" s="32"/>
      <x:c r="F785" s="32"/>
      <x:c r="G785" s="24" t="str">
        <x:f>IF(COUNTA(A785:F785)=0,"",IF(OR(A785="",B785="",C785="",D785="",E785=""),"Completar campos",IF(OR(NOT(ISNUMBER(B785)),NOT(ISNUMBER(D785))),"Revisar data/valor",IF(B785&lt;&gt;INT(B785),"Remover horário",IF(D785&lt;0,"Valor negativo",IF(COUNTIF($A$8:$A$1007,A785)&gt;1,"ID duplicado",IF(AND(E785&lt;&gt;"Confirmada",E785&lt;&gt;"Pendente",E785&lt;&gt;"Cancelada"),"Status inválido","")))))))</x:f>
      </x:c>
    </x:row>
    <x:row r="786" ht="22" customHeight="1">
      <x:c r="A786" s="32"/>
      <x:c r="B786" s="34"/>
      <x:c r="C786" s="32"/>
      <x:c r="D786" s="40"/>
      <x:c r="E786" s="32"/>
      <x:c r="F786" s="32"/>
      <x:c r="G786" s="24" t="str">
        <x:f>IF(COUNTA(A786:F786)=0,"",IF(OR(A786="",B786="",C786="",D786="",E786=""),"Completar campos",IF(OR(NOT(ISNUMBER(B786)),NOT(ISNUMBER(D786))),"Revisar data/valor",IF(B786&lt;&gt;INT(B786),"Remover horário",IF(D786&lt;0,"Valor negativo",IF(COUNTIF($A$8:$A$1007,A786)&gt;1,"ID duplicado",IF(AND(E786&lt;&gt;"Confirmada",E786&lt;&gt;"Pendente",E786&lt;&gt;"Cancelada"),"Status inválido","")))))))</x:f>
      </x:c>
    </x:row>
    <x:row r="787" ht="22" customHeight="1">
      <x:c r="A787" s="32"/>
      <x:c r="B787" s="34"/>
      <x:c r="C787" s="32"/>
      <x:c r="D787" s="40"/>
      <x:c r="E787" s="32"/>
      <x:c r="F787" s="32"/>
      <x:c r="G787" s="24" t="str">
        <x:f>IF(COUNTA(A787:F787)=0,"",IF(OR(A787="",B787="",C787="",D787="",E787=""),"Completar campos",IF(OR(NOT(ISNUMBER(B787)),NOT(ISNUMBER(D787))),"Revisar data/valor",IF(B787&lt;&gt;INT(B787),"Remover horário",IF(D787&lt;0,"Valor negativo",IF(COUNTIF($A$8:$A$1007,A787)&gt;1,"ID duplicado",IF(AND(E787&lt;&gt;"Confirmada",E787&lt;&gt;"Pendente",E787&lt;&gt;"Cancelada"),"Status inválido","")))))))</x:f>
      </x:c>
    </x:row>
    <x:row r="788" ht="22" customHeight="1">
      <x:c r="A788" s="32"/>
      <x:c r="B788" s="34"/>
      <x:c r="C788" s="32"/>
      <x:c r="D788" s="40"/>
      <x:c r="E788" s="32"/>
      <x:c r="F788" s="32"/>
      <x:c r="G788" s="24" t="str">
        <x:f>IF(COUNTA(A788:F788)=0,"",IF(OR(A788="",B788="",C788="",D788="",E788=""),"Completar campos",IF(OR(NOT(ISNUMBER(B788)),NOT(ISNUMBER(D788))),"Revisar data/valor",IF(B788&lt;&gt;INT(B788),"Remover horário",IF(D788&lt;0,"Valor negativo",IF(COUNTIF($A$8:$A$1007,A788)&gt;1,"ID duplicado",IF(AND(E788&lt;&gt;"Confirmada",E788&lt;&gt;"Pendente",E788&lt;&gt;"Cancelada"),"Status inválido","")))))))</x:f>
      </x:c>
    </x:row>
    <x:row r="789" ht="22" customHeight="1">
      <x:c r="A789" s="32"/>
      <x:c r="B789" s="34"/>
      <x:c r="C789" s="32"/>
      <x:c r="D789" s="40"/>
      <x:c r="E789" s="32"/>
      <x:c r="F789" s="32"/>
      <x:c r="G789" s="24" t="str">
        <x:f>IF(COUNTA(A789:F789)=0,"",IF(OR(A789="",B789="",C789="",D789="",E789=""),"Completar campos",IF(OR(NOT(ISNUMBER(B789)),NOT(ISNUMBER(D789))),"Revisar data/valor",IF(B789&lt;&gt;INT(B789),"Remover horário",IF(D789&lt;0,"Valor negativo",IF(COUNTIF($A$8:$A$1007,A789)&gt;1,"ID duplicado",IF(AND(E789&lt;&gt;"Confirmada",E789&lt;&gt;"Pendente",E789&lt;&gt;"Cancelada"),"Status inválido","")))))))</x:f>
      </x:c>
    </x:row>
    <x:row r="790" ht="22" customHeight="1">
      <x:c r="A790" s="32"/>
      <x:c r="B790" s="34"/>
      <x:c r="C790" s="32"/>
      <x:c r="D790" s="40"/>
      <x:c r="E790" s="32"/>
      <x:c r="F790" s="32"/>
      <x:c r="G790" s="24" t="str">
        <x:f>IF(COUNTA(A790:F790)=0,"",IF(OR(A790="",B790="",C790="",D790="",E790=""),"Completar campos",IF(OR(NOT(ISNUMBER(B790)),NOT(ISNUMBER(D790))),"Revisar data/valor",IF(B790&lt;&gt;INT(B790),"Remover horário",IF(D790&lt;0,"Valor negativo",IF(COUNTIF($A$8:$A$1007,A790)&gt;1,"ID duplicado",IF(AND(E790&lt;&gt;"Confirmada",E790&lt;&gt;"Pendente",E790&lt;&gt;"Cancelada"),"Status inválido","")))))))</x:f>
      </x:c>
    </x:row>
    <x:row r="791" ht="22" customHeight="1">
      <x:c r="A791" s="32"/>
      <x:c r="B791" s="34"/>
      <x:c r="C791" s="32"/>
      <x:c r="D791" s="40"/>
      <x:c r="E791" s="32"/>
      <x:c r="F791" s="32"/>
      <x:c r="G791" s="24" t="str">
        <x:f>IF(COUNTA(A791:F791)=0,"",IF(OR(A791="",B791="",C791="",D791="",E791=""),"Completar campos",IF(OR(NOT(ISNUMBER(B791)),NOT(ISNUMBER(D791))),"Revisar data/valor",IF(B791&lt;&gt;INT(B791),"Remover horário",IF(D791&lt;0,"Valor negativo",IF(COUNTIF($A$8:$A$1007,A791)&gt;1,"ID duplicado",IF(AND(E791&lt;&gt;"Confirmada",E791&lt;&gt;"Pendente",E791&lt;&gt;"Cancelada"),"Status inválido","")))))))</x:f>
      </x:c>
    </x:row>
    <x:row r="792" ht="22" customHeight="1">
      <x:c r="A792" s="32"/>
      <x:c r="B792" s="34"/>
      <x:c r="C792" s="32"/>
      <x:c r="D792" s="40"/>
      <x:c r="E792" s="32"/>
      <x:c r="F792" s="32"/>
      <x:c r="G792" s="24" t="str">
        <x:f>IF(COUNTA(A792:F792)=0,"",IF(OR(A792="",B792="",C792="",D792="",E792=""),"Completar campos",IF(OR(NOT(ISNUMBER(B792)),NOT(ISNUMBER(D792))),"Revisar data/valor",IF(B792&lt;&gt;INT(B792),"Remover horário",IF(D792&lt;0,"Valor negativo",IF(COUNTIF($A$8:$A$1007,A792)&gt;1,"ID duplicado",IF(AND(E792&lt;&gt;"Confirmada",E792&lt;&gt;"Pendente",E792&lt;&gt;"Cancelada"),"Status inválido","")))))))</x:f>
      </x:c>
    </x:row>
    <x:row r="793" ht="22" customHeight="1">
      <x:c r="A793" s="32"/>
      <x:c r="B793" s="34"/>
      <x:c r="C793" s="32"/>
      <x:c r="D793" s="40"/>
      <x:c r="E793" s="32"/>
      <x:c r="F793" s="32"/>
      <x:c r="G793" s="24" t="str">
        <x:f>IF(COUNTA(A793:F793)=0,"",IF(OR(A793="",B793="",C793="",D793="",E793=""),"Completar campos",IF(OR(NOT(ISNUMBER(B793)),NOT(ISNUMBER(D793))),"Revisar data/valor",IF(B793&lt;&gt;INT(B793),"Remover horário",IF(D793&lt;0,"Valor negativo",IF(COUNTIF($A$8:$A$1007,A793)&gt;1,"ID duplicado",IF(AND(E793&lt;&gt;"Confirmada",E793&lt;&gt;"Pendente",E793&lt;&gt;"Cancelada"),"Status inválido","")))))))</x:f>
      </x:c>
    </x:row>
    <x:row r="794" ht="22" customHeight="1">
      <x:c r="A794" s="32"/>
      <x:c r="B794" s="34"/>
      <x:c r="C794" s="32"/>
      <x:c r="D794" s="40"/>
      <x:c r="E794" s="32"/>
      <x:c r="F794" s="32"/>
      <x:c r="G794" s="24" t="str">
        <x:f>IF(COUNTA(A794:F794)=0,"",IF(OR(A794="",B794="",C794="",D794="",E794=""),"Completar campos",IF(OR(NOT(ISNUMBER(B794)),NOT(ISNUMBER(D794))),"Revisar data/valor",IF(B794&lt;&gt;INT(B794),"Remover horário",IF(D794&lt;0,"Valor negativo",IF(COUNTIF($A$8:$A$1007,A794)&gt;1,"ID duplicado",IF(AND(E794&lt;&gt;"Confirmada",E794&lt;&gt;"Pendente",E794&lt;&gt;"Cancelada"),"Status inválido","")))))))</x:f>
      </x:c>
    </x:row>
    <x:row r="795" ht="22" customHeight="1">
      <x:c r="A795" s="32"/>
      <x:c r="B795" s="34"/>
      <x:c r="C795" s="32"/>
      <x:c r="D795" s="40"/>
      <x:c r="E795" s="32"/>
      <x:c r="F795" s="32"/>
      <x:c r="G795" s="24" t="str">
        <x:f>IF(COUNTA(A795:F795)=0,"",IF(OR(A795="",B795="",C795="",D795="",E795=""),"Completar campos",IF(OR(NOT(ISNUMBER(B795)),NOT(ISNUMBER(D795))),"Revisar data/valor",IF(B795&lt;&gt;INT(B795),"Remover horário",IF(D795&lt;0,"Valor negativo",IF(COUNTIF($A$8:$A$1007,A795)&gt;1,"ID duplicado",IF(AND(E795&lt;&gt;"Confirmada",E795&lt;&gt;"Pendente",E795&lt;&gt;"Cancelada"),"Status inválido","")))))))</x:f>
      </x:c>
    </x:row>
    <x:row r="796" ht="22" customHeight="1">
      <x:c r="A796" s="32"/>
      <x:c r="B796" s="34"/>
      <x:c r="C796" s="32"/>
      <x:c r="D796" s="40"/>
      <x:c r="E796" s="32"/>
      <x:c r="F796" s="32"/>
      <x:c r="G796" s="24" t="str">
        <x:f>IF(COUNTA(A796:F796)=0,"",IF(OR(A796="",B796="",C796="",D796="",E796=""),"Completar campos",IF(OR(NOT(ISNUMBER(B796)),NOT(ISNUMBER(D796))),"Revisar data/valor",IF(B796&lt;&gt;INT(B796),"Remover horário",IF(D796&lt;0,"Valor negativo",IF(COUNTIF($A$8:$A$1007,A796)&gt;1,"ID duplicado",IF(AND(E796&lt;&gt;"Confirmada",E796&lt;&gt;"Pendente",E796&lt;&gt;"Cancelada"),"Status inválido","")))))))</x:f>
      </x:c>
    </x:row>
    <x:row r="797" ht="22" customHeight="1">
      <x:c r="A797" s="32"/>
      <x:c r="B797" s="34"/>
      <x:c r="C797" s="32"/>
      <x:c r="D797" s="40"/>
      <x:c r="E797" s="32"/>
      <x:c r="F797" s="32"/>
      <x:c r="G797" s="24" t="str">
        <x:f>IF(COUNTA(A797:F797)=0,"",IF(OR(A797="",B797="",C797="",D797="",E797=""),"Completar campos",IF(OR(NOT(ISNUMBER(B797)),NOT(ISNUMBER(D797))),"Revisar data/valor",IF(B797&lt;&gt;INT(B797),"Remover horário",IF(D797&lt;0,"Valor negativo",IF(COUNTIF($A$8:$A$1007,A797)&gt;1,"ID duplicado",IF(AND(E797&lt;&gt;"Confirmada",E797&lt;&gt;"Pendente",E797&lt;&gt;"Cancelada"),"Status inválido","")))))))</x:f>
      </x:c>
    </x:row>
    <x:row r="798" ht="22" customHeight="1">
      <x:c r="A798" s="32"/>
      <x:c r="B798" s="34"/>
      <x:c r="C798" s="32"/>
      <x:c r="D798" s="40"/>
      <x:c r="E798" s="32"/>
      <x:c r="F798" s="32"/>
      <x:c r="G798" s="24" t="str">
        <x:f>IF(COUNTA(A798:F798)=0,"",IF(OR(A798="",B798="",C798="",D798="",E798=""),"Completar campos",IF(OR(NOT(ISNUMBER(B798)),NOT(ISNUMBER(D798))),"Revisar data/valor",IF(B798&lt;&gt;INT(B798),"Remover horário",IF(D798&lt;0,"Valor negativo",IF(COUNTIF($A$8:$A$1007,A798)&gt;1,"ID duplicado",IF(AND(E798&lt;&gt;"Confirmada",E798&lt;&gt;"Pendente",E798&lt;&gt;"Cancelada"),"Status inválido","")))))))</x:f>
      </x:c>
    </x:row>
    <x:row r="799" ht="22" customHeight="1">
      <x:c r="A799" s="32"/>
      <x:c r="B799" s="34"/>
      <x:c r="C799" s="32"/>
      <x:c r="D799" s="40"/>
      <x:c r="E799" s="32"/>
      <x:c r="F799" s="32"/>
      <x:c r="G799" s="24" t="str">
        <x:f>IF(COUNTA(A799:F799)=0,"",IF(OR(A799="",B799="",C799="",D799="",E799=""),"Completar campos",IF(OR(NOT(ISNUMBER(B799)),NOT(ISNUMBER(D799))),"Revisar data/valor",IF(B799&lt;&gt;INT(B799),"Remover horário",IF(D799&lt;0,"Valor negativo",IF(COUNTIF($A$8:$A$1007,A799)&gt;1,"ID duplicado",IF(AND(E799&lt;&gt;"Confirmada",E799&lt;&gt;"Pendente",E799&lt;&gt;"Cancelada"),"Status inválido","")))))))</x:f>
      </x:c>
    </x:row>
    <x:row r="800" ht="22" customHeight="1">
      <x:c r="A800" s="32"/>
      <x:c r="B800" s="34"/>
      <x:c r="C800" s="32"/>
      <x:c r="D800" s="40"/>
      <x:c r="E800" s="32"/>
      <x:c r="F800" s="32"/>
      <x:c r="G800" s="24" t="str">
        <x:f>IF(COUNTA(A800:F800)=0,"",IF(OR(A800="",B800="",C800="",D800="",E800=""),"Completar campos",IF(OR(NOT(ISNUMBER(B800)),NOT(ISNUMBER(D800))),"Revisar data/valor",IF(B800&lt;&gt;INT(B800),"Remover horário",IF(D800&lt;0,"Valor negativo",IF(COUNTIF($A$8:$A$1007,A800)&gt;1,"ID duplicado",IF(AND(E800&lt;&gt;"Confirmada",E800&lt;&gt;"Pendente",E800&lt;&gt;"Cancelada"),"Status inválido","")))))))</x:f>
      </x:c>
    </x:row>
    <x:row r="801" ht="22" customHeight="1">
      <x:c r="A801" s="32"/>
      <x:c r="B801" s="34"/>
      <x:c r="C801" s="32"/>
      <x:c r="D801" s="40"/>
      <x:c r="E801" s="32"/>
      <x:c r="F801" s="32"/>
      <x:c r="G801" s="24" t="str">
        <x:f>IF(COUNTA(A801:F801)=0,"",IF(OR(A801="",B801="",C801="",D801="",E801=""),"Completar campos",IF(OR(NOT(ISNUMBER(B801)),NOT(ISNUMBER(D801))),"Revisar data/valor",IF(B801&lt;&gt;INT(B801),"Remover horário",IF(D801&lt;0,"Valor negativo",IF(COUNTIF($A$8:$A$1007,A801)&gt;1,"ID duplicado",IF(AND(E801&lt;&gt;"Confirmada",E801&lt;&gt;"Pendente",E801&lt;&gt;"Cancelada"),"Status inválido","")))))))</x:f>
      </x:c>
    </x:row>
    <x:row r="802" ht="22" customHeight="1">
      <x:c r="A802" s="32"/>
      <x:c r="B802" s="34"/>
      <x:c r="C802" s="32"/>
      <x:c r="D802" s="40"/>
      <x:c r="E802" s="32"/>
      <x:c r="F802" s="32"/>
      <x:c r="G802" s="24" t="str">
        <x:f>IF(COUNTA(A802:F802)=0,"",IF(OR(A802="",B802="",C802="",D802="",E802=""),"Completar campos",IF(OR(NOT(ISNUMBER(B802)),NOT(ISNUMBER(D802))),"Revisar data/valor",IF(B802&lt;&gt;INT(B802),"Remover horário",IF(D802&lt;0,"Valor negativo",IF(COUNTIF($A$8:$A$1007,A802)&gt;1,"ID duplicado",IF(AND(E802&lt;&gt;"Confirmada",E802&lt;&gt;"Pendente",E802&lt;&gt;"Cancelada"),"Status inválido","")))))))</x:f>
      </x:c>
    </x:row>
    <x:row r="803" ht="22" customHeight="1">
      <x:c r="A803" s="32"/>
      <x:c r="B803" s="34"/>
      <x:c r="C803" s="32"/>
      <x:c r="D803" s="40"/>
      <x:c r="E803" s="32"/>
      <x:c r="F803" s="32"/>
      <x:c r="G803" s="24" t="str">
        <x:f>IF(COUNTA(A803:F803)=0,"",IF(OR(A803="",B803="",C803="",D803="",E803=""),"Completar campos",IF(OR(NOT(ISNUMBER(B803)),NOT(ISNUMBER(D803))),"Revisar data/valor",IF(B803&lt;&gt;INT(B803),"Remover horário",IF(D803&lt;0,"Valor negativo",IF(COUNTIF($A$8:$A$1007,A803)&gt;1,"ID duplicado",IF(AND(E803&lt;&gt;"Confirmada",E803&lt;&gt;"Pendente",E803&lt;&gt;"Cancelada"),"Status inválido","")))))))</x:f>
      </x:c>
    </x:row>
    <x:row r="804" ht="22" customHeight="1">
      <x:c r="A804" s="32"/>
      <x:c r="B804" s="34"/>
      <x:c r="C804" s="32"/>
      <x:c r="D804" s="40"/>
      <x:c r="E804" s="32"/>
      <x:c r="F804" s="32"/>
      <x:c r="G804" s="24" t="str">
        <x:f>IF(COUNTA(A804:F804)=0,"",IF(OR(A804="",B804="",C804="",D804="",E804=""),"Completar campos",IF(OR(NOT(ISNUMBER(B804)),NOT(ISNUMBER(D804))),"Revisar data/valor",IF(B804&lt;&gt;INT(B804),"Remover horário",IF(D804&lt;0,"Valor negativo",IF(COUNTIF($A$8:$A$1007,A804)&gt;1,"ID duplicado",IF(AND(E804&lt;&gt;"Confirmada",E804&lt;&gt;"Pendente",E804&lt;&gt;"Cancelada"),"Status inválido","")))))))</x:f>
      </x:c>
    </x:row>
    <x:row r="805" ht="22" customHeight="1">
      <x:c r="A805" s="32"/>
      <x:c r="B805" s="34"/>
      <x:c r="C805" s="32"/>
      <x:c r="D805" s="40"/>
      <x:c r="E805" s="32"/>
      <x:c r="F805" s="32"/>
      <x:c r="G805" s="24" t="str">
        <x:f>IF(COUNTA(A805:F805)=0,"",IF(OR(A805="",B805="",C805="",D805="",E805=""),"Completar campos",IF(OR(NOT(ISNUMBER(B805)),NOT(ISNUMBER(D805))),"Revisar data/valor",IF(B805&lt;&gt;INT(B805),"Remover horário",IF(D805&lt;0,"Valor negativo",IF(COUNTIF($A$8:$A$1007,A805)&gt;1,"ID duplicado",IF(AND(E805&lt;&gt;"Confirmada",E805&lt;&gt;"Pendente",E805&lt;&gt;"Cancelada"),"Status inválido","")))))))</x:f>
      </x:c>
    </x:row>
    <x:row r="806" ht="22" customHeight="1">
      <x:c r="A806" s="32"/>
      <x:c r="B806" s="34"/>
      <x:c r="C806" s="32"/>
      <x:c r="D806" s="40"/>
      <x:c r="E806" s="32"/>
      <x:c r="F806" s="32"/>
      <x:c r="G806" s="24" t="str">
        <x:f>IF(COUNTA(A806:F806)=0,"",IF(OR(A806="",B806="",C806="",D806="",E806=""),"Completar campos",IF(OR(NOT(ISNUMBER(B806)),NOT(ISNUMBER(D806))),"Revisar data/valor",IF(B806&lt;&gt;INT(B806),"Remover horário",IF(D806&lt;0,"Valor negativo",IF(COUNTIF($A$8:$A$1007,A806)&gt;1,"ID duplicado",IF(AND(E806&lt;&gt;"Confirmada",E806&lt;&gt;"Pendente",E806&lt;&gt;"Cancelada"),"Status inválido","")))))))</x:f>
      </x:c>
    </x:row>
    <x:row r="807" ht="22" customHeight="1">
      <x:c r="A807" s="32"/>
      <x:c r="B807" s="34"/>
      <x:c r="C807" s="32"/>
      <x:c r="D807" s="40"/>
      <x:c r="E807" s="32"/>
      <x:c r="F807" s="32"/>
      <x:c r="G807" s="24" t="str">
        <x:f>IF(COUNTA(A807:F807)=0,"",IF(OR(A807="",B807="",C807="",D807="",E807=""),"Completar campos",IF(OR(NOT(ISNUMBER(B807)),NOT(ISNUMBER(D807))),"Revisar data/valor",IF(B807&lt;&gt;INT(B807),"Remover horário",IF(D807&lt;0,"Valor negativo",IF(COUNTIF($A$8:$A$1007,A807)&gt;1,"ID duplicado",IF(AND(E807&lt;&gt;"Confirmada",E807&lt;&gt;"Pendente",E807&lt;&gt;"Cancelada"),"Status inválido","")))))))</x:f>
      </x:c>
    </x:row>
    <x:row r="808" ht="22" customHeight="1">
      <x:c r="A808" s="32"/>
      <x:c r="B808" s="34"/>
      <x:c r="C808" s="32"/>
      <x:c r="D808" s="40"/>
      <x:c r="E808" s="32"/>
      <x:c r="F808" s="32"/>
      <x:c r="G808" s="24" t="str">
        <x:f>IF(COUNTA(A808:F808)=0,"",IF(OR(A808="",B808="",C808="",D808="",E808=""),"Completar campos",IF(OR(NOT(ISNUMBER(B808)),NOT(ISNUMBER(D808))),"Revisar data/valor",IF(B808&lt;&gt;INT(B808),"Remover horário",IF(D808&lt;0,"Valor negativo",IF(COUNTIF($A$8:$A$1007,A808)&gt;1,"ID duplicado",IF(AND(E808&lt;&gt;"Confirmada",E808&lt;&gt;"Pendente",E808&lt;&gt;"Cancelada"),"Status inválido","")))))))</x:f>
      </x:c>
    </x:row>
    <x:row r="809" ht="22" customHeight="1">
      <x:c r="A809" s="32"/>
      <x:c r="B809" s="34"/>
      <x:c r="C809" s="32"/>
      <x:c r="D809" s="40"/>
      <x:c r="E809" s="32"/>
      <x:c r="F809" s="32"/>
      <x:c r="G809" s="24" t="str">
        <x:f>IF(COUNTA(A809:F809)=0,"",IF(OR(A809="",B809="",C809="",D809="",E809=""),"Completar campos",IF(OR(NOT(ISNUMBER(B809)),NOT(ISNUMBER(D809))),"Revisar data/valor",IF(B809&lt;&gt;INT(B809),"Remover horário",IF(D809&lt;0,"Valor negativo",IF(COUNTIF($A$8:$A$1007,A809)&gt;1,"ID duplicado",IF(AND(E809&lt;&gt;"Confirmada",E809&lt;&gt;"Pendente",E809&lt;&gt;"Cancelada"),"Status inválido","")))))))</x:f>
      </x:c>
    </x:row>
    <x:row r="810" ht="22" customHeight="1">
      <x:c r="A810" s="32"/>
      <x:c r="B810" s="34"/>
      <x:c r="C810" s="32"/>
      <x:c r="D810" s="40"/>
      <x:c r="E810" s="32"/>
      <x:c r="F810" s="32"/>
      <x:c r="G810" s="24" t="str">
        <x:f>IF(COUNTA(A810:F810)=0,"",IF(OR(A810="",B810="",C810="",D810="",E810=""),"Completar campos",IF(OR(NOT(ISNUMBER(B810)),NOT(ISNUMBER(D810))),"Revisar data/valor",IF(B810&lt;&gt;INT(B810),"Remover horário",IF(D810&lt;0,"Valor negativo",IF(COUNTIF($A$8:$A$1007,A810)&gt;1,"ID duplicado",IF(AND(E810&lt;&gt;"Confirmada",E810&lt;&gt;"Pendente",E810&lt;&gt;"Cancelada"),"Status inválido","")))))))</x:f>
      </x:c>
    </x:row>
    <x:row r="811" ht="22" customHeight="1">
      <x:c r="A811" s="32"/>
      <x:c r="B811" s="34"/>
      <x:c r="C811" s="32"/>
      <x:c r="D811" s="40"/>
      <x:c r="E811" s="32"/>
      <x:c r="F811" s="32"/>
      <x:c r="G811" s="24" t="str">
        <x:f>IF(COUNTA(A811:F811)=0,"",IF(OR(A811="",B811="",C811="",D811="",E811=""),"Completar campos",IF(OR(NOT(ISNUMBER(B811)),NOT(ISNUMBER(D811))),"Revisar data/valor",IF(B811&lt;&gt;INT(B811),"Remover horário",IF(D811&lt;0,"Valor negativo",IF(COUNTIF($A$8:$A$1007,A811)&gt;1,"ID duplicado",IF(AND(E811&lt;&gt;"Confirmada",E811&lt;&gt;"Pendente",E811&lt;&gt;"Cancelada"),"Status inválido","")))))))</x:f>
      </x:c>
    </x:row>
    <x:row r="812" ht="22" customHeight="1">
      <x:c r="A812" s="32"/>
      <x:c r="B812" s="34"/>
      <x:c r="C812" s="32"/>
      <x:c r="D812" s="40"/>
      <x:c r="E812" s="32"/>
      <x:c r="F812" s="32"/>
      <x:c r="G812" s="24" t="str">
        <x:f>IF(COUNTA(A812:F812)=0,"",IF(OR(A812="",B812="",C812="",D812="",E812=""),"Completar campos",IF(OR(NOT(ISNUMBER(B812)),NOT(ISNUMBER(D812))),"Revisar data/valor",IF(B812&lt;&gt;INT(B812),"Remover horário",IF(D812&lt;0,"Valor negativo",IF(COUNTIF($A$8:$A$1007,A812)&gt;1,"ID duplicado",IF(AND(E812&lt;&gt;"Confirmada",E812&lt;&gt;"Pendente",E812&lt;&gt;"Cancelada"),"Status inválido","")))))))</x:f>
      </x:c>
    </x:row>
    <x:row r="813" ht="22" customHeight="1">
      <x:c r="A813" s="32"/>
      <x:c r="B813" s="34"/>
      <x:c r="C813" s="32"/>
      <x:c r="D813" s="40"/>
      <x:c r="E813" s="32"/>
      <x:c r="F813" s="32"/>
      <x:c r="G813" s="24" t="str">
        <x:f>IF(COUNTA(A813:F813)=0,"",IF(OR(A813="",B813="",C813="",D813="",E813=""),"Completar campos",IF(OR(NOT(ISNUMBER(B813)),NOT(ISNUMBER(D813))),"Revisar data/valor",IF(B813&lt;&gt;INT(B813),"Remover horário",IF(D813&lt;0,"Valor negativo",IF(COUNTIF($A$8:$A$1007,A813)&gt;1,"ID duplicado",IF(AND(E813&lt;&gt;"Confirmada",E813&lt;&gt;"Pendente",E813&lt;&gt;"Cancelada"),"Status inválido","")))))))</x:f>
      </x:c>
    </x:row>
    <x:row r="814" ht="22" customHeight="1">
      <x:c r="A814" s="32"/>
      <x:c r="B814" s="34"/>
      <x:c r="C814" s="32"/>
      <x:c r="D814" s="40"/>
      <x:c r="E814" s="32"/>
      <x:c r="F814" s="32"/>
      <x:c r="G814" s="24" t="str">
        <x:f>IF(COUNTA(A814:F814)=0,"",IF(OR(A814="",B814="",C814="",D814="",E814=""),"Completar campos",IF(OR(NOT(ISNUMBER(B814)),NOT(ISNUMBER(D814))),"Revisar data/valor",IF(B814&lt;&gt;INT(B814),"Remover horário",IF(D814&lt;0,"Valor negativo",IF(COUNTIF($A$8:$A$1007,A814)&gt;1,"ID duplicado",IF(AND(E814&lt;&gt;"Confirmada",E814&lt;&gt;"Pendente",E814&lt;&gt;"Cancelada"),"Status inválido","")))))))</x:f>
      </x:c>
    </x:row>
    <x:row r="815" ht="22" customHeight="1">
      <x:c r="A815" s="32"/>
      <x:c r="B815" s="34"/>
      <x:c r="C815" s="32"/>
      <x:c r="D815" s="40"/>
      <x:c r="E815" s="32"/>
      <x:c r="F815" s="32"/>
      <x:c r="G815" s="24" t="str">
        <x:f>IF(COUNTA(A815:F815)=0,"",IF(OR(A815="",B815="",C815="",D815="",E815=""),"Completar campos",IF(OR(NOT(ISNUMBER(B815)),NOT(ISNUMBER(D815))),"Revisar data/valor",IF(B815&lt;&gt;INT(B815),"Remover horário",IF(D815&lt;0,"Valor negativo",IF(COUNTIF($A$8:$A$1007,A815)&gt;1,"ID duplicado",IF(AND(E815&lt;&gt;"Confirmada",E815&lt;&gt;"Pendente",E815&lt;&gt;"Cancelada"),"Status inválido","")))))))</x:f>
      </x:c>
    </x:row>
    <x:row r="816" ht="22" customHeight="1">
      <x:c r="A816" s="32"/>
      <x:c r="B816" s="34"/>
      <x:c r="C816" s="32"/>
      <x:c r="D816" s="40"/>
      <x:c r="E816" s="32"/>
      <x:c r="F816" s="32"/>
      <x:c r="G816" s="24" t="str">
        <x:f>IF(COUNTA(A816:F816)=0,"",IF(OR(A816="",B816="",C816="",D816="",E816=""),"Completar campos",IF(OR(NOT(ISNUMBER(B816)),NOT(ISNUMBER(D816))),"Revisar data/valor",IF(B816&lt;&gt;INT(B816),"Remover horário",IF(D816&lt;0,"Valor negativo",IF(COUNTIF($A$8:$A$1007,A816)&gt;1,"ID duplicado",IF(AND(E816&lt;&gt;"Confirmada",E816&lt;&gt;"Pendente",E816&lt;&gt;"Cancelada"),"Status inválido","")))))))</x:f>
      </x:c>
    </x:row>
    <x:row r="817" ht="22" customHeight="1">
      <x:c r="A817" s="32"/>
      <x:c r="B817" s="34"/>
      <x:c r="C817" s="32"/>
      <x:c r="D817" s="40"/>
      <x:c r="E817" s="32"/>
      <x:c r="F817" s="32"/>
      <x:c r="G817" s="24" t="str">
        <x:f>IF(COUNTA(A817:F817)=0,"",IF(OR(A817="",B817="",C817="",D817="",E817=""),"Completar campos",IF(OR(NOT(ISNUMBER(B817)),NOT(ISNUMBER(D817))),"Revisar data/valor",IF(B817&lt;&gt;INT(B817),"Remover horário",IF(D817&lt;0,"Valor negativo",IF(COUNTIF($A$8:$A$1007,A817)&gt;1,"ID duplicado",IF(AND(E817&lt;&gt;"Confirmada",E817&lt;&gt;"Pendente",E817&lt;&gt;"Cancelada"),"Status inválido","")))))))</x:f>
      </x:c>
    </x:row>
    <x:row r="818" ht="22" customHeight="1">
      <x:c r="A818" s="32"/>
      <x:c r="B818" s="34"/>
      <x:c r="C818" s="32"/>
      <x:c r="D818" s="40"/>
      <x:c r="E818" s="32"/>
      <x:c r="F818" s="32"/>
      <x:c r="G818" s="24" t="str">
        <x:f>IF(COUNTA(A818:F818)=0,"",IF(OR(A818="",B818="",C818="",D818="",E818=""),"Completar campos",IF(OR(NOT(ISNUMBER(B818)),NOT(ISNUMBER(D818))),"Revisar data/valor",IF(B818&lt;&gt;INT(B818),"Remover horário",IF(D818&lt;0,"Valor negativo",IF(COUNTIF($A$8:$A$1007,A818)&gt;1,"ID duplicado",IF(AND(E818&lt;&gt;"Confirmada",E818&lt;&gt;"Pendente",E818&lt;&gt;"Cancelada"),"Status inválido","")))))))</x:f>
      </x:c>
    </x:row>
    <x:row r="819" ht="22" customHeight="1">
      <x:c r="A819" s="32"/>
      <x:c r="B819" s="34"/>
      <x:c r="C819" s="32"/>
      <x:c r="D819" s="40"/>
      <x:c r="E819" s="32"/>
      <x:c r="F819" s="32"/>
      <x:c r="G819" s="24" t="str">
        <x:f>IF(COUNTA(A819:F819)=0,"",IF(OR(A819="",B819="",C819="",D819="",E819=""),"Completar campos",IF(OR(NOT(ISNUMBER(B819)),NOT(ISNUMBER(D819))),"Revisar data/valor",IF(B819&lt;&gt;INT(B819),"Remover horário",IF(D819&lt;0,"Valor negativo",IF(COUNTIF($A$8:$A$1007,A819)&gt;1,"ID duplicado",IF(AND(E819&lt;&gt;"Confirmada",E819&lt;&gt;"Pendente",E819&lt;&gt;"Cancelada"),"Status inválido","")))))))</x:f>
      </x:c>
    </x:row>
    <x:row r="820" ht="22" customHeight="1">
      <x:c r="A820" s="32"/>
      <x:c r="B820" s="34"/>
      <x:c r="C820" s="32"/>
      <x:c r="D820" s="40"/>
      <x:c r="E820" s="32"/>
      <x:c r="F820" s="32"/>
      <x:c r="G820" s="24" t="str">
        <x:f>IF(COUNTA(A820:F820)=0,"",IF(OR(A820="",B820="",C820="",D820="",E820=""),"Completar campos",IF(OR(NOT(ISNUMBER(B820)),NOT(ISNUMBER(D820))),"Revisar data/valor",IF(B820&lt;&gt;INT(B820),"Remover horário",IF(D820&lt;0,"Valor negativo",IF(COUNTIF($A$8:$A$1007,A820)&gt;1,"ID duplicado",IF(AND(E820&lt;&gt;"Confirmada",E820&lt;&gt;"Pendente",E820&lt;&gt;"Cancelada"),"Status inválido","")))))))</x:f>
      </x:c>
    </x:row>
    <x:row r="821" ht="22" customHeight="1">
      <x:c r="A821" s="32"/>
      <x:c r="B821" s="34"/>
      <x:c r="C821" s="32"/>
      <x:c r="D821" s="40"/>
      <x:c r="E821" s="32"/>
      <x:c r="F821" s="32"/>
      <x:c r="G821" s="24" t="str">
        <x:f>IF(COUNTA(A821:F821)=0,"",IF(OR(A821="",B821="",C821="",D821="",E821=""),"Completar campos",IF(OR(NOT(ISNUMBER(B821)),NOT(ISNUMBER(D821))),"Revisar data/valor",IF(B821&lt;&gt;INT(B821),"Remover horário",IF(D821&lt;0,"Valor negativo",IF(COUNTIF($A$8:$A$1007,A821)&gt;1,"ID duplicado",IF(AND(E821&lt;&gt;"Confirmada",E821&lt;&gt;"Pendente",E821&lt;&gt;"Cancelada"),"Status inválido","")))))))</x:f>
      </x:c>
    </x:row>
    <x:row r="822" ht="22" customHeight="1">
      <x:c r="A822" s="32"/>
      <x:c r="B822" s="34"/>
      <x:c r="C822" s="32"/>
      <x:c r="D822" s="40"/>
      <x:c r="E822" s="32"/>
      <x:c r="F822" s="32"/>
      <x:c r="G822" s="24" t="str">
        <x:f>IF(COUNTA(A822:F822)=0,"",IF(OR(A822="",B822="",C822="",D822="",E822=""),"Completar campos",IF(OR(NOT(ISNUMBER(B822)),NOT(ISNUMBER(D822))),"Revisar data/valor",IF(B822&lt;&gt;INT(B822),"Remover horário",IF(D822&lt;0,"Valor negativo",IF(COUNTIF($A$8:$A$1007,A822)&gt;1,"ID duplicado",IF(AND(E822&lt;&gt;"Confirmada",E822&lt;&gt;"Pendente",E822&lt;&gt;"Cancelada"),"Status inválido","")))))))</x:f>
      </x:c>
    </x:row>
    <x:row r="823" ht="22" customHeight="1">
      <x:c r="A823" s="32"/>
      <x:c r="B823" s="34"/>
      <x:c r="C823" s="32"/>
      <x:c r="D823" s="40"/>
      <x:c r="E823" s="32"/>
      <x:c r="F823" s="32"/>
      <x:c r="G823" s="24" t="str">
        <x:f>IF(COUNTA(A823:F823)=0,"",IF(OR(A823="",B823="",C823="",D823="",E823=""),"Completar campos",IF(OR(NOT(ISNUMBER(B823)),NOT(ISNUMBER(D823))),"Revisar data/valor",IF(B823&lt;&gt;INT(B823),"Remover horário",IF(D823&lt;0,"Valor negativo",IF(COUNTIF($A$8:$A$1007,A823)&gt;1,"ID duplicado",IF(AND(E823&lt;&gt;"Confirmada",E823&lt;&gt;"Pendente",E823&lt;&gt;"Cancelada"),"Status inválido","")))))))</x:f>
      </x:c>
    </x:row>
    <x:row r="824" ht="22" customHeight="1">
      <x:c r="A824" s="32"/>
      <x:c r="B824" s="34"/>
      <x:c r="C824" s="32"/>
      <x:c r="D824" s="40"/>
      <x:c r="E824" s="32"/>
      <x:c r="F824" s="32"/>
      <x:c r="G824" s="24" t="str">
        <x:f>IF(COUNTA(A824:F824)=0,"",IF(OR(A824="",B824="",C824="",D824="",E824=""),"Completar campos",IF(OR(NOT(ISNUMBER(B824)),NOT(ISNUMBER(D824))),"Revisar data/valor",IF(B824&lt;&gt;INT(B824),"Remover horário",IF(D824&lt;0,"Valor negativo",IF(COUNTIF($A$8:$A$1007,A824)&gt;1,"ID duplicado",IF(AND(E824&lt;&gt;"Confirmada",E824&lt;&gt;"Pendente",E824&lt;&gt;"Cancelada"),"Status inválido","")))))))</x:f>
      </x:c>
    </x:row>
    <x:row r="825" ht="22" customHeight="1">
      <x:c r="A825" s="32"/>
      <x:c r="B825" s="34"/>
      <x:c r="C825" s="32"/>
      <x:c r="D825" s="40"/>
      <x:c r="E825" s="32"/>
      <x:c r="F825" s="32"/>
      <x:c r="G825" s="24" t="str">
        <x:f>IF(COUNTA(A825:F825)=0,"",IF(OR(A825="",B825="",C825="",D825="",E825=""),"Completar campos",IF(OR(NOT(ISNUMBER(B825)),NOT(ISNUMBER(D825))),"Revisar data/valor",IF(B825&lt;&gt;INT(B825),"Remover horário",IF(D825&lt;0,"Valor negativo",IF(COUNTIF($A$8:$A$1007,A825)&gt;1,"ID duplicado",IF(AND(E825&lt;&gt;"Confirmada",E825&lt;&gt;"Pendente",E825&lt;&gt;"Cancelada"),"Status inválido","")))))))</x:f>
      </x:c>
    </x:row>
    <x:row r="826" ht="22" customHeight="1">
      <x:c r="A826" s="32"/>
      <x:c r="B826" s="34"/>
      <x:c r="C826" s="32"/>
      <x:c r="D826" s="40"/>
      <x:c r="E826" s="32"/>
      <x:c r="F826" s="32"/>
      <x:c r="G826" s="24" t="str">
        <x:f>IF(COUNTA(A826:F826)=0,"",IF(OR(A826="",B826="",C826="",D826="",E826=""),"Completar campos",IF(OR(NOT(ISNUMBER(B826)),NOT(ISNUMBER(D826))),"Revisar data/valor",IF(B826&lt;&gt;INT(B826),"Remover horário",IF(D826&lt;0,"Valor negativo",IF(COUNTIF($A$8:$A$1007,A826)&gt;1,"ID duplicado",IF(AND(E826&lt;&gt;"Confirmada",E826&lt;&gt;"Pendente",E826&lt;&gt;"Cancelada"),"Status inválido","")))))))</x:f>
      </x:c>
    </x:row>
    <x:row r="827" ht="22" customHeight="1">
      <x:c r="A827" s="32"/>
      <x:c r="B827" s="34"/>
      <x:c r="C827" s="32"/>
      <x:c r="D827" s="40"/>
      <x:c r="E827" s="32"/>
      <x:c r="F827" s="32"/>
      <x:c r="G827" s="24" t="str">
        <x:f>IF(COUNTA(A827:F827)=0,"",IF(OR(A827="",B827="",C827="",D827="",E827=""),"Completar campos",IF(OR(NOT(ISNUMBER(B827)),NOT(ISNUMBER(D827))),"Revisar data/valor",IF(B827&lt;&gt;INT(B827),"Remover horário",IF(D827&lt;0,"Valor negativo",IF(COUNTIF($A$8:$A$1007,A827)&gt;1,"ID duplicado",IF(AND(E827&lt;&gt;"Confirmada",E827&lt;&gt;"Pendente",E827&lt;&gt;"Cancelada"),"Status inválido","")))))))</x:f>
      </x:c>
    </x:row>
    <x:row r="828" ht="22" customHeight="1">
      <x:c r="A828" s="32"/>
      <x:c r="B828" s="34"/>
      <x:c r="C828" s="32"/>
      <x:c r="D828" s="40"/>
      <x:c r="E828" s="32"/>
      <x:c r="F828" s="32"/>
      <x:c r="G828" s="24" t="str">
        <x:f>IF(COUNTA(A828:F828)=0,"",IF(OR(A828="",B828="",C828="",D828="",E828=""),"Completar campos",IF(OR(NOT(ISNUMBER(B828)),NOT(ISNUMBER(D828))),"Revisar data/valor",IF(B828&lt;&gt;INT(B828),"Remover horário",IF(D828&lt;0,"Valor negativo",IF(COUNTIF($A$8:$A$1007,A828)&gt;1,"ID duplicado",IF(AND(E828&lt;&gt;"Confirmada",E828&lt;&gt;"Pendente",E828&lt;&gt;"Cancelada"),"Status inválido","")))))))</x:f>
      </x:c>
    </x:row>
    <x:row r="829" ht="22" customHeight="1">
      <x:c r="A829" s="32"/>
      <x:c r="B829" s="34"/>
      <x:c r="C829" s="32"/>
      <x:c r="D829" s="40"/>
      <x:c r="E829" s="32"/>
      <x:c r="F829" s="32"/>
      <x:c r="G829" s="24" t="str">
        <x:f>IF(COUNTA(A829:F829)=0,"",IF(OR(A829="",B829="",C829="",D829="",E829=""),"Completar campos",IF(OR(NOT(ISNUMBER(B829)),NOT(ISNUMBER(D829))),"Revisar data/valor",IF(B829&lt;&gt;INT(B829),"Remover horário",IF(D829&lt;0,"Valor negativo",IF(COUNTIF($A$8:$A$1007,A829)&gt;1,"ID duplicado",IF(AND(E829&lt;&gt;"Confirmada",E829&lt;&gt;"Pendente",E829&lt;&gt;"Cancelada"),"Status inválido","")))))))</x:f>
      </x:c>
    </x:row>
    <x:row r="830" ht="22" customHeight="1">
      <x:c r="A830" s="32"/>
      <x:c r="B830" s="34"/>
      <x:c r="C830" s="32"/>
      <x:c r="D830" s="40"/>
      <x:c r="E830" s="32"/>
      <x:c r="F830" s="32"/>
      <x:c r="G830" s="24" t="str">
        <x:f>IF(COUNTA(A830:F830)=0,"",IF(OR(A830="",B830="",C830="",D830="",E830=""),"Completar campos",IF(OR(NOT(ISNUMBER(B830)),NOT(ISNUMBER(D830))),"Revisar data/valor",IF(B830&lt;&gt;INT(B830),"Remover horário",IF(D830&lt;0,"Valor negativo",IF(COUNTIF($A$8:$A$1007,A830)&gt;1,"ID duplicado",IF(AND(E830&lt;&gt;"Confirmada",E830&lt;&gt;"Pendente",E830&lt;&gt;"Cancelada"),"Status inválido","")))))))</x:f>
      </x:c>
    </x:row>
    <x:row r="831" ht="22" customHeight="1">
      <x:c r="A831" s="32"/>
      <x:c r="B831" s="34"/>
      <x:c r="C831" s="32"/>
      <x:c r="D831" s="40"/>
      <x:c r="E831" s="32"/>
      <x:c r="F831" s="32"/>
      <x:c r="G831" s="24" t="str">
        <x:f>IF(COUNTA(A831:F831)=0,"",IF(OR(A831="",B831="",C831="",D831="",E831=""),"Completar campos",IF(OR(NOT(ISNUMBER(B831)),NOT(ISNUMBER(D831))),"Revisar data/valor",IF(B831&lt;&gt;INT(B831),"Remover horário",IF(D831&lt;0,"Valor negativo",IF(COUNTIF($A$8:$A$1007,A831)&gt;1,"ID duplicado",IF(AND(E831&lt;&gt;"Confirmada",E831&lt;&gt;"Pendente",E831&lt;&gt;"Cancelada"),"Status inválido","")))))))</x:f>
      </x:c>
    </x:row>
    <x:row r="832" ht="22" customHeight="1">
      <x:c r="A832" s="32"/>
      <x:c r="B832" s="34"/>
      <x:c r="C832" s="32"/>
      <x:c r="D832" s="40"/>
      <x:c r="E832" s="32"/>
      <x:c r="F832" s="32"/>
      <x:c r="G832" s="24" t="str">
        <x:f>IF(COUNTA(A832:F832)=0,"",IF(OR(A832="",B832="",C832="",D832="",E832=""),"Completar campos",IF(OR(NOT(ISNUMBER(B832)),NOT(ISNUMBER(D832))),"Revisar data/valor",IF(B832&lt;&gt;INT(B832),"Remover horário",IF(D832&lt;0,"Valor negativo",IF(COUNTIF($A$8:$A$1007,A832)&gt;1,"ID duplicado",IF(AND(E832&lt;&gt;"Confirmada",E832&lt;&gt;"Pendente",E832&lt;&gt;"Cancelada"),"Status inválido","")))))))</x:f>
      </x:c>
    </x:row>
    <x:row r="833" ht="22" customHeight="1">
      <x:c r="A833" s="32"/>
      <x:c r="B833" s="34"/>
      <x:c r="C833" s="32"/>
      <x:c r="D833" s="40"/>
      <x:c r="E833" s="32"/>
      <x:c r="F833" s="32"/>
      <x:c r="G833" s="24" t="str">
        <x:f>IF(COUNTA(A833:F833)=0,"",IF(OR(A833="",B833="",C833="",D833="",E833=""),"Completar campos",IF(OR(NOT(ISNUMBER(B833)),NOT(ISNUMBER(D833))),"Revisar data/valor",IF(B833&lt;&gt;INT(B833),"Remover horário",IF(D833&lt;0,"Valor negativo",IF(COUNTIF($A$8:$A$1007,A833)&gt;1,"ID duplicado",IF(AND(E833&lt;&gt;"Confirmada",E833&lt;&gt;"Pendente",E833&lt;&gt;"Cancelada"),"Status inválido","")))))))</x:f>
      </x:c>
    </x:row>
    <x:row r="834" ht="22" customHeight="1">
      <x:c r="A834" s="32"/>
      <x:c r="B834" s="34"/>
      <x:c r="C834" s="32"/>
      <x:c r="D834" s="40"/>
      <x:c r="E834" s="32"/>
      <x:c r="F834" s="32"/>
      <x:c r="G834" s="24" t="str">
        <x:f>IF(COUNTA(A834:F834)=0,"",IF(OR(A834="",B834="",C834="",D834="",E834=""),"Completar campos",IF(OR(NOT(ISNUMBER(B834)),NOT(ISNUMBER(D834))),"Revisar data/valor",IF(B834&lt;&gt;INT(B834),"Remover horário",IF(D834&lt;0,"Valor negativo",IF(COUNTIF($A$8:$A$1007,A834)&gt;1,"ID duplicado",IF(AND(E834&lt;&gt;"Confirmada",E834&lt;&gt;"Pendente",E834&lt;&gt;"Cancelada"),"Status inválido","")))))))</x:f>
      </x:c>
    </x:row>
    <x:row r="835" ht="22" customHeight="1">
      <x:c r="A835" s="32"/>
      <x:c r="B835" s="34"/>
      <x:c r="C835" s="32"/>
      <x:c r="D835" s="40"/>
      <x:c r="E835" s="32"/>
      <x:c r="F835" s="32"/>
      <x:c r="G835" s="24" t="str">
        <x:f>IF(COUNTA(A835:F835)=0,"",IF(OR(A835="",B835="",C835="",D835="",E835=""),"Completar campos",IF(OR(NOT(ISNUMBER(B835)),NOT(ISNUMBER(D835))),"Revisar data/valor",IF(B835&lt;&gt;INT(B835),"Remover horário",IF(D835&lt;0,"Valor negativo",IF(COUNTIF($A$8:$A$1007,A835)&gt;1,"ID duplicado",IF(AND(E835&lt;&gt;"Confirmada",E835&lt;&gt;"Pendente",E835&lt;&gt;"Cancelada"),"Status inválido","")))))))</x:f>
      </x:c>
    </x:row>
    <x:row r="836" ht="22" customHeight="1">
      <x:c r="A836" s="32"/>
      <x:c r="B836" s="34"/>
      <x:c r="C836" s="32"/>
      <x:c r="D836" s="40"/>
      <x:c r="E836" s="32"/>
      <x:c r="F836" s="32"/>
      <x:c r="G836" s="24" t="str">
        <x:f>IF(COUNTA(A836:F836)=0,"",IF(OR(A836="",B836="",C836="",D836="",E836=""),"Completar campos",IF(OR(NOT(ISNUMBER(B836)),NOT(ISNUMBER(D836))),"Revisar data/valor",IF(B836&lt;&gt;INT(B836),"Remover horário",IF(D836&lt;0,"Valor negativo",IF(COUNTIF($A$8:$A$1007,A836)&gt;1,"ID duplicado",IF(AND(E836&lt;&gt;"Confirmada",E836&lt;&gt;"Pendente",E836&lt;&gt;"Cancelada"),"Status inválido","")))))))</x:f>
      </x:c>
    </x:row>
    <x:row r="837" ht="22" customHeight="1">
      <x:c r="A837" s="32"/>
      <x:c r="B837" s="34"/>
      <x:c r="C837" s="32"/>
      <x:c r="D837" s="40"/>
      <x:c r="E837" s="32"/>
      <x:c r="F837" s="32"/>
      <x:c r="G837" s="24" t="str">
        <x:f>IF(COUNTA(A837:F837)=0,"",IF(OR(A837="",B837="",C837="",D837="",E837=""),"Completar campos",IF(OR(NOT(ISNUMBER(B837)),NOT(ISNUMBER(D837))),"Revisar data/valor",IF(B837&lt;&gt;INT(B837),"Remover horário",IF(D837&lt;0,"Valor negativo",IF(COUNTIF($A$8:$A$1007,A837)&gt;1,"ID duplicado",IF(AND(E837&lt;&gt;"Confirmada",E837&lt;&gt;"Pendente",E837&lt;&gt;"Cancelada"),"Status inválido","")))))))</x:f>
      </x:c>
    </x:row>
    <x:row r="838" ht="22" customHeight="1">
      <x:c r="A838" s="32"/>
      <x:c r="B838" s="34"/>
      <x:c r="C838" s="32"/>
      <x:c r="D838" s="40"/>
      <x:c r="E838" s="32"/>
      <x:c r="F838" s="32"/>
      <x:c r="G838" s="24" t="str">
        <x:f>IF(COUNTA(A838:F838)=0,"",IF(OR(A838="",B838="",C838="",D838="",E838=""),"Completar campos",IF(OR(NOT(ISNUMBER(B838)),NOT(ISNUMBER(D838))),"Revisar data/valor",IF(B838&lt;&gt;INT(B838),"Remover horário",IF(D838&lt;0,"Valor negativo",IF(COUNTIF($A$8:$A$1007,A838)&gt;1,"ID duplicado",IF(AND(E838&lt;&gt;"Confirmada",E838&lt;&gt;"Pendente",E838&lt;&gt;"Cancelada"),"Status inválido","")))))))</x:f>
      </x:c>
    </x:row>
    <x:row r="839" ht="22" customHeight="1">
      <x:c r="A839" s="32"/>
      <x:c r="B839" s="34"/>
      <x:c r="C839" s="32"/>
      <x:c r="D839" s="40"/>
      <x:c r="E839" s="32"/>
      <x:c r="F839" s="32"/>
      <x:c r="G839" s="24" t="str">
        <x:f>IF(COUNTA(A839:F839)=0,"",IF(OR(A839="",B839="",C839="",D839="",E839=""),"Completar campos",IF(OR(NOT(ISNUMBER(B839)),NOT(ISNUMBER(D839))),"Revisar data/valor",IF(B839&lt;&gt;INT(B839),"Remover horário",IF(D839&lt;0,"Valor negativo",IF(COUNTIF($A$8:$A$1007,A839)&gt;1,"ID duplicado",IF(AND(E839&lt;&gt;"Confirmada",E839&lt;&gt;"Pendente",E839&lt;&gt;"Cancelada"),"Status inválido","")))))))</x:f>
      </x:c>
    </x:row>
    <x:row r="840" ht="22" customHeight="1">
      <x:c r="A840" s="32"/>
      <x:c r="B840" s="34"/>
      <x:c r="C840" s="32"/>
      <x:c r="D840" s="40"/>
      <x:c r="E840" s="32"/>
      <x:c r="F840" s="32"/>
      <x:c r="G840" s="24" t="str">
        <x:f>IF(COUNTA(A840:F840)=0,"",IF(OR(A840="",B840="",C840="",D840="",E840=""),"Completar campos",IF(OR(NOT(ISNUMBER(B840)),NOT(ISNUMBER(D840))),"Revisar data/valor",IF(B840&lt;&gt;INT(B840),"Remover horário",IF(D840&lt;0,"Valor negativo",IF(COUNTIF($A$8:$A$1007,A840)&gt;1,"ID duplicado",IF(AND(E840&lt;&gt;"Confirmada",E840&lt;&gt;"Pendente",E840&lt;&gt;"Cancelada"),"Status inválido","")))))))</x:f>
      </x:c>
    </x:row>
    <x:row r="841" ht="22" customHeight="1">
      <x:c r="A841" s="32"/>
      <x:c r="B841" s="34"/>
      <x:c r="C841" s="32"/>
      <x:c r="D841" s="40"/>
      <x:c r="E841" s="32"/>
      <x:c r="F841" s="32"/>
      <x:c r="G841" s="24" t="str">
        <x:f>IF(COUNTA(A841:F841)=0,"",IF(OR(A841="",B841="",C841="",D841="",E841=""),"Completar campos",IF(OR(NOT(ISNUMBER(B841)),NOT(ISNUMBER(D841))),"Revisar data/valor",IF(B841&lt;&gt;INT(B841),"Remover horário",IF(D841&lt;0,"Valor negativo",IF(COUNTIF($A$8:$A$1007,A841)&gt;1,"ID duplicado",IF(AND(E841&lt;&gt;"Confirmada",E841&lt;&gt;"Pendente",E841&lt;&gt;"Cancelada"),"Status inválido","")))))))</x:f>
      </x:c>
    </x:row>
    <x:row r="842" ht="22" customHeight="1">
      <x:c r="A842" s="32"/>
      <x:c r="B842" s="34"/>
      <x:c r="C842" s="32"/>
      <x:c r="D842" s="40"/>
      <x:c r="E842" s="32"/>
      <x:c r="F842" s="32"/>
      <x:c r="G842" s="24" t="str">
        <x:f>IF(COUNTA(A842:F842)=0,"",IF(OR(A842="",B842="",C842="",D842="",E842=""),"Completar campos",IF(OR(NOT(ISNUMBER(B842)),NOT(ISNUMBER(D842))),"Revisar data/valor",IF(B842&lt;&gt;INT(B842),"Remover horário",IF(D842&lt;0,"Valor negativo",IF(COUNTIF($A$8:$A$1007,A842)&gt;1,"ID duplicado",IF(AND(E842&lt;&gt;"Confirmada",E842&lt;&gt;"Pendente",E842&lt;&gt;"Cancelada"),"Status inválido","")))))))</x:f>
      </x:c>
    </x:row>
    <x:row r="843" ht="22" customHeight="1">
      <x:c r="A843" s="32"/>
      <x:c r="B843" s="34"/>
      <x:c r="C843" s="32"/>
      <x:c r="D843" s="40"/>
      <x:c r="E843" s="32"/>
      <x:c r="F843" s="32"/>
      <x:c r="G843" s="24" t="str">
        <x:f>IF(COUNTA(A843:F843)=0,"",IF(OR(A843="",B843="",C843="",D843="",E843=""),"Completar campos",IF(OR(NOT(ISNUMBER(B843)),NOT(ISNUMBER(D843))),"Revisar data/valor",IF(B843&lt;&gt;INT(B843),"Remover horário",IF(D843&lt;0,"Valor negativo",IF(COUNTIF($A$8:$A$1007,A843)&gt;1,"ID duplicado",IF(AND(E843&lt;&gt;"Confirmada",E843&lt;&gt;"Pendente",E843&lt;&gt;"Cancelada"),"Status inválido","")))))))</x:f>
      </x:c>
    </x:row>
    <x:row r="844" ht="22" customHeight="1">
      <x:c r="A844" s="32"/>
      <x:c r="B844" s="34"/>
      <x:c r="C844" s="32"/>
      <x:c r="D844" s="40"/>
      <x:c r="E844" s="32"/>
      <x:c r="F844" s="32"/>
      <x:c r="G844" s="24" t="str">
        <x:f>IF(COUNTA(A844:F844)=0,"",IF(OR(A844="",B844="",C844="",D844="",E844=""),"Completar campos",IF(OR(NOT(ISNUMBER(B844)),NOT(ISNUMBER(D844))),"Revisar data/valor",IF(B844&lt;&gt;INT(B844),"Remover horário",IF(D844&lt;0,"Valor negativo",IF(COUNTIF($A$8:$A$1007,A844)&gt;1,"ID duplicado",IF(AND(E844&lt;&gt;"Confirmada",E844&lt;&gt;"Pendente",E844&lt;&gt;"Cancelada"),"Status inválido","")))))))</x:f>
      </x:c>
    </x:row>
    <x:row r="845" ht="22" customHeight="1">
      <x:c r="A845" s="32"/>
      <x:c r="B845" s="34"/>
      <x:c r="C845" s="32"/>
      <x:c r="D845" s="40"/>
      <x:c r="E845" s="32"/>
      <x:c r="F845" s="32"/>
      <x:c r="G845" s="24" t="str">
        <x:f>IF(COUNTA(A845:F845)=0,"",IF(OR(A845="",B845="",C845="",D845="",E845=""),"Completar campos",IF(OR(NOT(ISNUMBER(B845)),NOT(ISNUMBER(D845))),"Revisar data/valor",IF(B845&lt;&gt;INT(B845),"Remover horário",IF(D845&lt;0,"Valor negativo",IF(COUNTIF($A$8:$A$1007,A845)&gt;1,"ID duplicado",IF(AND(E845&lt;&gt;"Confirmada",E845&lt;&gt;"Pendente",E845&lt;&gt;"Cancelada"),"Status inválido","")))))))</x:f>
      </x:c>
    </x:row>
    <x:row r="846" ht="22" customHeight="1">
      <x:c r="A846" s="32"/>
      <x:c r="B846" s="34"/>
      <x:c r="C846" s="32"/>
      <x:c r="D846" s="40"/>
      <x:c r="E846" s="32"/>
      <x:c r="F846" s="32"/>
      <x:c r="G846" s="24" t="str">
        <x:f>IF(COUNTA(A846:F846)=0,"",IF(OR(A846="",B846="",C846="",D846="",E846=""),"Completar campos",IF(OR(NOT(ISNUMBER(B846)),NOT(ISNUMBER(D846))),"Revisar data/valor",IF(B846&lt;&gt;INT(B846),"Remover horário",IF(D846&lt;0,"Valor negativo",IF(COUNTIF($A$8:$A$1007,A846)&gt;1,"ID duplicado",IF(AND(E846&lt;&gt;"Confirmada",E846&lt;&gt;"Pendente",E846&lt;&gt;"Cancelada"),"Status inválido","")))))))</x:f>
      </x:c>
    </x:row>
    <x:row r="847" ht="22" customHeight="1">
      <x:c r="A847" s="32"/>
      <x:c r="B847" s="34"/>
      <x:c r="C847" s="32"/>
      <x:c r="D847" s="40"/>
      <x:c r="E847" s="32"/>
      <x:c r="F847" s="32"/>
      <x:c r="G847" s="24" t="str">
        <x:f>IF(COUNTA(A847:F847)=0,"",IF(OR(A847="",B847="",C847="",D847="",E847=""),"Completar campos",IF(OR(NOT(ISNUMBER(B847)),NOT(ISNUMBER(D847))),"Revisar data/valor",IF(B847&lt;&gt;INT(B847),"Remover horário",IF(D847&lt;0,"Valor negativo",IF(COUNTIF($A$8:$A$1007,A847)&gt;1,"ID duplicado",IF(AND(E847&lt;&gt;"Confirmada",E847&lt;&gt;"Pendente",E847&lt;&gt;"Cancelada"),"Status inválido","")))))))</x:f>
      </x:c>
    </x:row>
    <x:row r="848" ht="22" customHeight="1">
      <x:c r="A848" s="32"/>
      <x:c r="B848" s="34"/>
      <x:c r="C848" s="32"/>
      <x:c r="D848" s="40"/>
      <x:c r="E848" s="32"/>
      <x:c r="F848" s="32"/>
      <x:c r="G848" s="24" t="str">
        <x:f>IF(COUNTA(A848:F848)=0,"",IF(OR(A848="",B848="",C848="",D848="",E848=""),"Completar campos",IF(OR(NOT(ISNUMBER(B848)),NOT(ISNUMBER(D848))),"Revisar data/valor",IF(B848&lt;&gt;INT(B848),"Remover horário",IF(D848&lt;0,"Valor negativo",IF(COUNTIF($A$8:$A$1007,A848)&gt;1,"ID duplicado",IF(AND(E848&lt;&gt;"Confirmada",E848&lt;&gt;"Pendente",E848&lt;&gt;"Cancelada"),"Status inválido","")))))))</x:f>
      </x:c>
    </x:row>
    <x:row r="849" ht="22" customHeight="1">
      <x:c r="A849" s="32"/>
      <x:c r="B849" s="34"/>
      <x:c r="C849" s="32"/>
      <x:c r="D849" s="40"/>
      <x:c r="E849" s="32"/>
      <x:c r="F849" s="32"/>
      <x:c r="G849" s="24" t="str">
        <x:f>IF(COUNTA(A849:F849)=0,"",IF(OR(A849="",B849="",C849="",D849="",E849=""),"Completar campos",IF(OR(NOT(ISNUMBER(B849)),NOT(ISNUMBER(D849))),"Revisar data/valor",IF(B849&lt;&gt;INT(B849),"Remover horário",IF(D849&lt;0,"Valor negativo",IF(COUNTIF($A$8:$A$1007,A849)&gt;1,"ID duplicado",IF(AND(E849&lt;&gt;"Confirmada",E849&lt;&gt;"Pendente",E849&lt;&gt;"Cancelada"),"Status inválido","")))))))</x:f>
      </x:c>
    </x:row>
    <x:row r="850" ht="22" customHeight="1">
      <x:c r="A850" s="32"/>
      <x:c r="B850" s="34"/>
      <x:c r="C850" s="32"/>
      <x:c r="D850" s="40"/>
      <x:c r="E850" s="32"/>
      <x:c r="F850" s="32"/>
      <x:c r="G850" s="24" t="str">
        <x:f>IF(COUNTA(A850:F850)=0,"",IF(OR(A850="",B850="",C850="",D850="",E850=""),"Completar campos",IF(OR(NOT(ISNUMBER(B850)),NOT(ISNUMBER(D850))),"Revisar data/valor",IF(B850&lt;&gt;INT(B850),"Remover horário",IF(D850&lt;0,"Valor negativo",IF(COUNTIF($A$8:$A$1007,A850)&gt;1,"ID duplicado",IF(AND(E850&lt;&gt;"Confirmada",E850&lt;&gt;"Pendente",E850&lt;&gt;"Cancelada"),"Status inválido","")))))))</x:f>
      </x:c>
    </x:row>
    <x:row r="851" ht="22" customHeight="1">
      <x:c r="A851" s="32"/>
      <x:c r="B851" s="34"/>
      <x:c r="C851" s="32"/>
      <x:c r="D851" s="40"/>
      <x:c r="E851" s="32"/>
      <x:c r="F851" s="32"/>
      <x:c r="G851" s="24" t="str">
        <x:f>IF(COUNTA(A851:F851)=0,"",IF(OR(A851="",B851="",C851="",D851="",E851=""),"Completar campos",IF(OR(NOT(ISNUMBER(B851)),NOT(ISNUMBER(D851))),"Revisar data/valor",IF(B851&lt;&gt;INT(B851),"Remover horário",IF(D851&lt;0,"Valor negativo",IF(COUNTIF($A$8:$A$1007,A851)&gt;1,"ID duplicado",IF(AND(E851&lt;&gt;"Confirmada",E851&lt;&gt;"Pendente",E851&lt;&gt;"Cancelada"),"Status inválido","")))))))</x:f>
      </x:c>
    </x:row>
    <x:row r="852" ht="22" customHeight="1">
      <x:c r="A852" s="32"/>
      <x:c r="B852" s="34"/>
      <x:c r="C852" s="32"/>
      <x:c r="D852" s="40"/>
      <x:c r="E852" s="32"/>
      <x:c r="F852" s="32"/>
      <x:c r="G852" s="24" t="str">
        <x:f>IF(COUNTA(A852:F852)=0,"",IF(OR(A852="",B852="",C852="",D852="",E852=""),"Completar campos",IF(OR(NOT(ISNUMBER(B852)),NOT(ISNUMBER(D852))),"Revisar data/valor",IF(B852&lt;&gt;INT(B852),"Remover horário",IF(D852&lt;0,"Valor negativo",IF(COUNTIF($A$8:$A$1007,A852)&gt;1,"ID duplicado",IF(AND(E852&lt;&gt;"Confirmada",E852&lt;&gt;"Pendente",E852&lt;&gt;"Cancelada"),"Status inválido","")))))))</x:f>
      </x:c>
    </x:row>
    <x:row r="853" ht="22" customHeight="1">
      <x:c r="A853" s="32"/>
      <x:c r="B853" s="34"/>
      <x:c r="C853" s="32"/>
      <x:c r="D853" s="40"/>
      <x:c r="E853" s="32"/>
      <x:c r="F853" s="32"/>
      <x:c r="G853" s="24" t="str">
        <x:f>IF(COUNTA(A853:F853)=0,"",IF(OR(A853="",B853="",C853="",D853="",E853=""),"Completar campos",IF(OR(NOT(ISNUMBER(B853)),NOT(ISNUMBER(D853))),"Revisar data/valor",IF(B853&lt;&gt;INT(B853),"Remover horário",IF(D853&lt;0,"Valor negativo",IF(COUNTIF($A$8:$A$1007,A853)&gt;1,"ID duplicado",IF(AND(E853&lt;&gt;"Confirmada",E853&lt;&gt;"Pendente",E853&lt;&gt;"Cancelada"),"Status inválido","")))))))</x:f>
      </x:c>
    </x:row>
    <x:row r="854" ht="22" customHeight="1">
      <x:c r="A854" s="32"/>
      <x:c r="B854" s="34"/>
      <x:c r="C854" s="32"/>
      <x:c r="D854" s="40"/>
      <x:c r="E854" s="32"/>
      <x:c r="F854" s="32"/>
      <x:c r="G854" s="24" t="str">
        <x:f>IF(COUNTA(A854:F854)=0,"",IF(OR(A854="",B854="",C854="",D854="",E854=""),"Completar campos",IF(OR(NOT(ISNUMBER(B854)),NOT(ISNUMBER(D854))),"Revisar data/valor",IF(B854&lt;&gt;INT(B854),"Remover horário",IF(D854&lt;0,"Valor negativo",IF(COUNTIF($A$8:$A$1007,A854)&gt;1,"ID duplicado",IF(AND(E854&lt;&gt;"Confirmada",E854&lt;&gt;"Pendente",E854&lt;&gt;"Cancelada"),"Status inválido","")))))))</x:f>
      </x:c>
    </x:row>
    <x:row r="855" ht="22" customHeight="1">
      <x:c r="A855" s="32"/>
      <x:c r="B855" s="34"/>
      <x:c r="C855" s="32"/>
      <x:c r="D855" s="40"/>
      <x:c r="E855" s="32"/>
      <x:c r="F855" s="32"/>
      <x:c r="G855" s="24" t="str">
        <x:f>IF(COUNTA(A855:F855)=0,"",IF(OR(A855="",B855="",C855="",D855="",E855=""),"Completar campos",IF(OR(NOT(ISNUMBER(B855)),NOT(ISNUMBER(D855))),"Revisar data/valor",IF(B855&lt;&gt;INT(B855),"Remover horário",IF(D855&lt;0,"Valor negativo",IF(COUNTIF($A$8:$A$1007,A855)&gt;1,"ID duplicado",IF(AND(E855&lt;&gt;"Confirmada",E855&lt;&gt;"Pendente",E855&lt;&gt;"Cancelada"),"Status inválido","")))))))</x:f>
      </x:c>
    </x:row>
    <x:row r="856" ht="22" customHeight="1">
      <x:c r="A856" s="32"/>
      <x:c r="B856" s="34"/>
      <x:c r="C856" s="32"/>
      <x:c r="D856" s="40"/>
      <x:c r="E856" s="32"/>
      <x:c r="F856" s="32"/>
      <x:c r="G856" s="24" t="str">
        <x:f>IF(COUNTA(A856:F856)=0,"",IF(OR(A856="",B856="",C856="",D856="",E856=""),"Completar campos",IF(OR(NOT(ISNUMBER(B856)),NOT(ISNUMBER(D856))),"Revisar data/valor",IF(B856&lt;&gt;INT(B856),"Remover horário",IF(D856&lt;0,"Valor negativo",IF(COUNTIF($A$8:$A$1007,A856)&gt;1,"ID duplicado",IF(AND(E856&lt;&gt;"Confirmada",E856&lt;&gt;"Pendente",E856&lt;&gt;"Cancelada"),"Status inválido","")))))))</x:f>
      </x:c>
    </x:row>
    <x:row r="857" ht="22" customHeight="1">
      <x:c r="A857" s="32"/>
      <x:c r="B857" s="34"/>
      <x:c r="C857" s="32"/>
      <x:c r="D857" s="40"/>
      <x:c r="E857" s="32"/>
      <x:c r="F857" s="32"/>
      <x:c r="G857" s="24" t="str">
        <x:f>IF(COUNTA(A857:F857)=0,"",IF(OR(A857="",B857="",C857="",D857="",E857=""),"Completar campos",IF(OR(NOT(ISNUMBER(B857)),NOT(ISNUMBER(D857))),"Revisar data/valor",IF(B857&lt;&gt;INT(B857),"Remover horário",IF(D857&lt;0,"Valor negativo",IF(COUNTIF($A$8:$A$1007,A857)&gt;1,"ID duplicado",IF(AND(E857&lt;&gt;"Confirmada",E857&lt;&gt;"Pendente",E857&lt;&gt;"Cancelada"),"Status inválido","")))))))</x:f>
      </x:c>
    </x:row>
    <x:row r="858" ht="22" customHeight="1">
      <x:c r="A858" s="32"/>
      <x:c r="B858" s="34"/>
      <x:c r="C858" s="32"/>
      <x:c r="D858" s="40"/>
      <x:c r="E858" s="32"/>
      <x:c r="F858" s="32"/>
      <x:c r="G858" s="24" t="str">
        <x:f>IF(COUNTA(A858:F858)=0,"",IF(OR(A858="",B858="",C858="",D858="",E858=""),"Completar campos",IF(OR(NOT(ISNUMBER(B858)),NOT(ISNUMBER(D858))),"Revisar data/valor",IF(B858&lt;&gt;INT(B858),"Remover horário",IF(D858&lt;0,"Valor negativo",IF(COUNTIF($A$8:$A$1007,A858)&gt;1,"ID duplicado",IF(AND(E858&lt;&gt;"Confirmada",E858&lt;&gt;"Pendente",E858&lt;&gt;"Cancelada"),"Status inválido","")))))))</x:f>
      </x:c>
    </x:row>
    <x:row r="859" ht="22" customHeight="1">
      <x:c r="A859" s="32"/>
      <x:c r="B859" s="34"/>
      <x:c r="C859" s="32"/>
      <x:c r="D859" s="40"/>
      <x:c r="E859" s="32"/>
      <x:c r="F859" s="32"/>
      <x:c r="G859" s="24" t="str">
        <x:f>IF(COUNTA(A859:F859)=0,"",IF(OR(A859="",B859="",C859="",D859="",E859=""),"Completar campos",IF(OR(NOT(ISNUMBER(B859)),NOT(ISNUMBER(D859))),"Revisar data/valor",IF(B859&lt;&gt;INT(B859),"Remover horário",IF(D859&lt;0,"Valor negativo",IF(COUNTIF($A$8:$A$1007,A859)&gt;1,"ID duplicado",IF(AND(E859&lt;&gt;"Confirmada",E859&lt;&gt;"Pendente",E859&lt;&gt;"Cancelada"),"Status inválido","")))))))</x:f>
      </x:c>
    </x:row>
    <x:row r="860" ht="22" customHeight="1">
      <x:c r="A860" s="32"/>
      <x:c r="B860" s="34"/>
      <x:c r="C860" s="32"/>
      <x:c r="D860" s="40"/>
      <x:c r="E860" s="32"/>
      <x:c r="F860" s="32"/>
      <x:c r="G860" s="24" t="str">
        <x:f>IF(COUNTA(A860:F860)=0,"",IF(OR(A860="",B860="",C860="",D860="",E860=""),"Completar campos",IF(OR(NOT(ISNUMBER(B860)),NOT(ISNUMBER(D860))),"Revisar data/valor",IF(B860&lt;&gt;INT(B860),"Remover horário",IF(D860&lt;0,"Valor negativo",IF(COUNTIF($A$8:$A$1007,A860)&gt;1,"ID duplicado",IF(AND(E860&lt;&gt;"Confirmada",E860&lt;&gt;"Pendente",E860&lt;&gt;"Cancelada"),"Status inválido","")))))))</x:f>
      </x:c>
    </x:row>
    <x:row r="861" ht="22" customHeight="1">
      <x:c r="A861" s="32"/>
      <x:c r="B861" s="34"/>
      <x:c r="C861" s="32"/>
      <x:c r="D861" s="40"/>
      <x:c r="E861" s="32"/>
      <x:c r="F861" s="32"/>
      <x:c r="G861" s="24" t="str">
        <x:f>IF(COUNTA(A861:F861)=0,"",IF(OR(A861="",B861="",C861="",D861="",E861=""),"Completar campos",IF(OR(NOT(ISNUMBER(B861)),NOT(ISNUMBER(D861))),"Revisar data/valor",IF(B861&lt;&gt;INT(B861),"Remover horário",IF(D861&lt;0,"Valor negativo",IF(COUNTIF($A$8:$A$1007,A861)&gt;1,"ID duplicado",IF(AND(E861&lt;&gt;"Confirmada",E861&lt;&gt;"Pendente",E861&lt;&gt;"Cancelada"),"Status inválido","")))))))</x:f>
      </x:c>
    </x:row>
    <x:row r="862" ht="22" customHeight="1">
      <x:c r="A862" s="32"/>
      <x:c r="B862" s="34"/>
      <x:c r="C862" s="32"/>
      <x:c r="D862" s="40"/>
      <x:c r="E862" s="32"/>
      <x:c r="F862" s="32"/>
      <x:c r="G862" s="24" t="str">
        <x:f>IF(COUNTA(A862:F862)=0,"",IF(OR(A862="",B862="",C862="",D862="",E862=""),"Completar campos",IF(OR(NOT(ISNUMBER(B862)),NOT(ISNUMBER(D862))),"Revisar data/valor",IF(B862&lt;&gt;INT(B862),"Remover horário",IF(D862&lt;0,"Valor negativo",IF(COUNTIF($A$8:$A$1007,A862)&gt;1,"ID duplicado",IF(AND(E862&lt;&gt;"Confirmada",E862&lt;&gt;"Pendente",E862&lt;&gt;"Cancelada"),"Status inválido","")))))))</x:f>
      </x:c>
    </x:row>
    <x:row r="863" ht="22" customHeight="1">
      <x:c r="A863" s="32"/>
      <x:c r="B863" s="34"/>
      <x:c r="C863" s="32"/>
      <x:c r="D863" s="40"/>
      <x:c r="E863" s="32"/>
      <x:c r="F863" s="32"/>
      <x:c r="G863" s="24" t="str">
        <x:f>IF(COUNTA(A863:F863)=0,"",IF(OR(A863="",B863="",C863="",D863="",E863=""),"Completar campos",IF(OR(NOT(ISNUMBER(B863)),NOT(ISNUMBER(D863))),"Revisar data/valor",IF(B863&lt;&gt;INT(B863),"Remover horário",IF(D863&lt;0,"Valor negativo",IF(COUNTIF($A$8:$A$1007,A863)&gt;1,"ID duplicado",IF(AND(E863&lt;&gt;"Confirmada",E863&lt;&gt;"Pendente",E863&lt;&gt;"Cancelada"),"Status inválido","")))))))</x:f>
      </x:c>
    </x:row>
    <x:row r="864" ht="22" customHeight="1">
      <x:c r="A864" s="32"/>
      <x:c r="B864" s="34"/>
      <x:c r="C864" s="32"/>
      <x:c r="D864" s="40"/>
      <x:c r="E864" s="32"/>
      <x:c r="F864" s="32"/>
      <x:c r="G864" s="24" t="str">
        <x:f>IF(COUNTA(A864:F864)=0,"",IF(OR(A864="",B864="",C864="",D864="",E864=""),"Completar campos",IF(OR(NOT(ISNUMBER(B864)),NOT(ISNUMBER(D864))),"Revisar data/valor",IF(B864&lt;&gt;INT(B864),"Remover horário",IF(D864&lt;0,"Valor negativo",IF(COUNTIF($A$8:$A$1007,A864)&gt;1,"ID duplicado",IF(AND(E864&lt;&gt;"Confirmada",E864&lt;&gt;"Pendente",E864&lt;&gt;"Cancelada"),"Status inválido","")))))))</x:f>
      </x:c>
    </x:row>
    <x:row r="865" ht="22" customHeight="1">
      <x:c r="A865" s="32"/>
      <x:c r="B865" s="34"/>
      <x:c r="C865" s="32"/>
      <x:c r="D865" s="40"/>
      <x:c r="E865" s="32"/>
      <x:c r="F865" s="32"/>
      <x:c r="G865" s="24" t="str">
        <x:f>IF(COUNTA(A865:F865)=0,"",IF(OR(A865="",B865="",C865="",D865="",E865=""),"Completar campos",IF(OR(NOT(ISNUMBER(B865)),NOT(ISNUMBER(D865))),"Revisar data/valor",IF(B865&lt;&gt;INT(B865),"Remover horário",IF(D865&lt;0,"Valor negativo",IF(COUNTIF($A$8:$A$1007,A865)&gt;1,"ID duplicado",IF(AND(E865&lt;&gt;"Confirmada",E865&lt;&gt;"Pendente",E865&lt;&gt;"Cancelada"),"Status inválido","")))))))</x:f>
      </x:c>
    </x:row>
    <x:row r="866" ht="22" customHeight="1">
      <x:c r="A866" s="32"/>
      <x:c r="B866" s="34"/>
      <x:c r="C866" s="32"/>
      <x:c r="D866" s="40"/>
      <x:c r="E866" s="32"/>
      <x:c r="F866" s="32"/>
      <x:c r="G866" s="24" t="str">
        <x:f>IF(COUNTA(A866:F866)=0,"",IF(OR(A866="",B866="",C866="",D866="",E866=""),"Completar campos",IF(OR(NOT(ISNUMBER(B866)),NOT(ISNUMBER(D866))),"Revisar data/valor",IF(B866&lt;&gt;INT(B866),"Remover horário",IF(D866&lt;0,"Valor negativo",IF(COUNTIF($A$8:$A$1007,A866)&gt;1,"ID duplicado",IF(AND(E866&lt;&gt;"Confirmada",E866&lt;&gt;"Pendente",E866&lt;&gt;"Cancelada"),"Status inválido","")))))))</x:f>
      </x:c>
    </x:row>
    <x:row r="867" ht="22" customHeight="1">
      <x:c r="A867" s="32"/>
      <x:c r="B867" s="34"/>
      <x:c r="C867" s="32"/>
      <x:c r="D867" s="40"/>
      <x:c r="E867" s="32"/>
      <x:c r="F867" s="32"/>
      <x:c r="G867" s="24" t="str">
        <x:f>IF(COUNTA(A867:F867)=0,"",IF(OR(A867="",B867="",C867="",D867="",E867=""),"Completar campos",IF(OR(NOT(ISNUMBER(B867)),NOT(ISNUMBER(D867))),"Revisar data/valor",IF(B867&lt;&gt;INT(B867),"Remover horário",IF(D867&lt;0,"Valor negativo",IF(COUNTIF($A$8:$A$1007,A867)&gt;1,"ID duplicado",IF(AND(E867&lt;&gt;"Confirmada",E867&lt;&gt;"Pendente",E867&lt;&gt;"Cancelada"),"Status inválido","")))))))</x:f>
      </x:c>
    </x:row>
    <x:row r="868" ht="22" customHeight="1">
      <x:c r="A868" s="32"/>
      <x:c r="B868" s="34"/>
      <x:c r="C868" s="32"/>
      <x:c r="D868" s="40"/>
      <x:c r="E868" s="32"/>
      <x:c r="F868" s="32"/>
      <x:c r="G868" s="24" t="str">
        <x:f>IF(COUNTA(A868:F868)=0,"",IF(OR(A868="",B868="",C868="",D868="",E868=""),"Completar campos",IF(OR(NOT(ISNUMBER(B868)),NOT(ISNUMBER(D868))),"Revisar data/valor",IF(B868&lt;&gt;INT(B868),"Remover horário",IF(D868&lt;0,"Valor negativo",IF(COUNTIF($A$8:$A$1007,A868)&gt;1,"ID duplicado",IF(AND(E868&lt;&gt;"Confirmada",E868&lt;&gt;"Pendente",E868&lt;&gt;"Cancelada"),"Status inválido","")))))))</x:f>
      </x:c>
    </x:row>
    <x:row r="869" ht="22" customHeight="1">
      <x:c r="A869" s="32"/>
      <x:c r="B869" s="34"/>
      <x:c r="C869" s="32"/>
      <x:c r="D869" s="40"/>
      <x:c r="E869" s="32"/>
      <x:c r="F869" s="32"/>
      <x:c r="G869" s="24" t="str">
        <x:f>IF(COUNTA(A869:F869)=0,"",IF(OR(A869="",B869="",C869="",D869="",E869=""),"Completar campos",IF(OR(NOT(ISNUMBER(B869)),NOT(ISNUMBER(D869))),"Revisar data/valor",IF(B869&lt;&gt;INT(B869),"Remover horário",IF(D869&lt;0,"Valor negativo",IF(COUNTIF($A$8:$A$1007,A869)&gt;1,"ID duplicado",IF(AND(E869&lt;&gt;"Confirmada",E869&lt;&gt;"Pendente",E869&lt;&gt;"Cancelada"),"Status inválido","")))))))</x:f>
      </x:c>
    </x:row>
    <x:row r="870" ht="22" customHeight="1">
      <x:c r="A870" s="32"/>
      <x:c r="B870" s="34"/>
      <x:c r="C870" s="32"/>
      <x:c r="D870" s="40"/>
      <x:c r="E870" s="32"/>
      <x:c r="F870" s="32"/>
      <x:c r="G870" s="24" t="str">
        <x:f>IF(COUNTA(A870:F870)=0,"",IF(OR(A870="",B870="",C870="",D870="",E870=""),"Completar campos",IF(OR(NOT(ISNUMBER(B870)),NOT(ISNUMBER(D870))),"Revisar data/valor",IF(B870&lt;&gt;INT(B870),"Remover horário",IF(D870&lt;0,"Valor negativo",IF(COUNTIF($A$8:$A$1007,A870)&gt;1,"ID duplicado",IF(AND(E870&lt;&gt;"Confirmada",E870&lt;&gt;"Pendente",E870&lt;&gt;"Cancelada"),"Status inválido","")))))))</x:f>
      </x:c>
    </x:row>
    <x:row r="871" ht="22" customHeight="1">
      <x:c r="A871" s="32"/>
      <x:c r="B871" s="34"/>
      <x:c r="C871" s="32"/>
      <x:c r="D871" s="40"/>
      <x:c r="E871" s="32"/>
      <x:c r="F871" s="32"/>
      <x:c r="G871" s="24" t="str">
        <x:f>IF(COUNTA(A871:F871)=0,"",IF(OR(A871="",B871="",C871="",D871="",E871=""),"Completar campos",IF(OR(NOT(ISNUMBER(B871)),NOT(ISNUMBER(D871))),"Revisar data/valor",IF(B871&lt;&gt;INT(B871),"Remover horário",IF(D871&lt;0,"Valor negativo",IF(COUNTIF($A$8:$A$1007,A871)&gt;1,"ID duplicado",IF(AND(E871&lt;&gt;"Confirmada",E871&lt;&gt;"Pendente",E871&lt;&gt;"Cancelada"),"Status inválido","")))))))</x:f>
      </x:c>
    </x:row>
    <x:row r="872" ht="22" customHeight="1">
      <x:c r="A872" s="32"/>
      <x:c r="B872" s="34"/>
      <x:c r="C872" s="32"/>
      <x:c r="D872" s="40"/>
      <x:c r="E872" s="32"/>
      <x:c r="F872" s="32"/>
      <x:c r="G872" s="24" t="str">
        <x:f>IF(COUNTA(A872:F872)=0,"",IF(OR(A872="",B872="",C872="",D872="",E872=""),"Completar campos",IF(OR(NOT(ISNUMBER(B872)),NOT(ISNUMBER(D872))),"Revisar data/valor",IF(B872&lt;&gt;INT(B872),"Remover horário",IF(D872&lt;0,"Valor negativo",IF(COUNTIF($A$8:$A$1007,A872)&gt;1,"ID duplicado",IF(AND(E872&lt;&gt;"Confirmada",E872&lt;&gt;"Pendente",E872&lt;&gt;"Cancelada"),"Status inválido","")))))))</x:f>
      </x:c>
    </x:row>
    <x:row r="873" ht="22" customHeight="1">
      <x:c r="A873" s="32"/>
      <x:c r="B873" s="34"/>
      <x:c r="C873" s="32"/>
      <x:c r="D873" s="40"/>
      <x:c r="E873" s="32"/>
      <x:c r="F873" s="32"/>
      <x:c r="G873" s="24" t="str">
        <x:f>IF(COUNTA(A873:F873)=0,"",IF(OR(A873="",B873="",C873="",D873="",E873=""),"Completar campos",IF(OR(NOT(ISNUMBER(B873)),NOT(ISNUMBER(D873))),"Revisar data/valor",IF(B873&lt;&gt;INT(B873),"Remover horário",IF(D873&lt;0,"Valor negativo",IF(COUNTIF($A$8:$A$1007,A873)&gt;1,"ID duplicado",IF(AND(E873&lt;&gt;"Confirmada",E873&lt;&gt;"Pendente",E873&lt;&gt;"Cancelada"),"Status inválido","")))))))</x:f>
      </x:c>
    </x:row>
    <x:row r="874" ht="22" customHeight="1">
      <x:c r="A874" s="32"/>
      <x:c r="B874" s="34"/>
      <x:c r="C874" s="32"/>
      <x:c r="D874" s="40"/>
      <x:c r="E874" s="32"/>
      <x:c r="F874" s="32"/>
      <x:c r="G874" s="24" t="str">
        <x:f>IF(COUNTA(A874:F874)=0,"",IF(OR(A874="",B874="",C874="",D874="",E874=""),"Completar campos",IF(OR(NOT(ISNUMBER(B874)),NOT(ISNUMBER(D874))),"Revisar data/valor",IF(B874&lt;&gt;INT(B874),"Remover horário",IF(D874&lt;0,"Valor negativo",IF(COUNTIF($A$8:$A$1007,A874)&gt;1,"ID duplicado",IF(AND(E874&lt;&gt;"Confirmada",E874&lt;&gt;"Pendente",E874&lt;&gt;"Cancelada"),"Status inválido","")))))))</x:f>
      </x:c>
    </x:row>
    <x:row r="875" ht="22" customHeight="1">
      <x:c r="A875" s="32"/>
      <x:c r="B875" s="34"/>
      <x:c r="C875" s="32"/>
      <x:c r="D875" s="40"/>
      <x:c r="E875" s="32"/>
      <x:c r="F875" s="32"/>
      <x:c r="G875" s="24" t="str">
        <x:f>IF(COUNTA(A875:F875)=0,"",IF(OR(A875="",B875="",C875="",D875="",E875=""),"Completar campos",IF(OR(NOT(ISNUMBER(B875)),NOT(ISNUMBER(D875))),"Revisar data/valor",IF(B875&lt;&gt;INT(B875),"Remover horário",IF(D875&lt;0,"Valor negativo",IF(COUNTIF($A$8:$A$1007,A875)&gt;1,"ID duplicado",IF(AND(E875&lt;&gt;"Confirmada",E875&lt;&gt;"Pendente",E875&lt;&gt;"Cancelada"),"Status inválido","")))))))</x:f>
      </x:c>
    </x:row>
    <x:row r="876" ht="22" customHeight="1">
      <x:c r="A876" s="32"/>
      <x:c r="B876" s="34"/>
      <x:c r="C876" s="32"/>
      <x:c r="D876" s="40"/>
      <x:c r="E876" s="32"/>
      <x:c r="F876" s="32"/>
      <x:c r="G876" s="24" t="str">
        <x:f>IF(COUNTA(A876:F876)=0,"",IF(OR(A876="",B876="",C876="",D876="",E876=""),"Completar campos",IF(OR(NOT(ISNUMBER(B876)),NOT(ISNUMBER(D876))),"Revisar data/valor",IF(B876&lt;&gt;INT(B876),"Remover horário",IF(D876&lt;0,"Valor negativo",IF(COUNTIF($A$8:$A$1007,A876)&gt;1,"ID duplicado",IF(AND(E876&lt;&gt;"Confirmada",E876&lt;&gt;"Pendente",E876&lt;&gt;"Cancelada"),"Status inválido","")))))))</x:f>
      </x:c>
    </x:row>
    <x:row r="877" ht="22" customHeight="1">
      <x:c r="A877" s="32"/>
      <x:c r="B877" s="34"/>
      <x:c r="C877" s="32"/>
      <x:c r="D877" s="40"/>
      <x:c r="E877" s="32"/>
      <x:c r="F877" s="32"/>
      <x:c r="G877" s="24" t="str">
        <x:f>IF(COUNTA(A877:F877)=0,"",IF(OR(A877="",B877="",C877="",D877="",E877=""),"Completar campos",IF(OR(NOT(ISNUMBER(B877)),NOT(ISNUMBER(D877))),"Revisar data/valor",IF(B877&lt;&gt;INT(B877),"Remover horário",IF(D877&lt;0,"Valor negativo",IF(COUNTIF($A$8:$A$1007,A877)&gt;1,"ID duplicado",IF(AND(E877&lt;&gt;"Confirmada",E877&lt;&gt;"Pendente",E877&lt;&gt;"Cancelada"),"Status inválido","")))))))</x:f>
      </x:c>
    </x:row>
    <x:row r="878" ht="22" customHeight="1">
      <x:c r="A878" s="32"/>
      <x:c r="B878" s="34"/>
      <x:c r="C878" s="32"/>
      <x:c r="D878" s="40"/>
      <x:c r="E878" s="32"/>
      <x:c r="F878" s="32"/>
      <x:c r="G878" s="24" t="str">
        <x:f>IF(COUNTA(A878:F878)=0,"",IF(OR(A878="",B878="",C878="",D878="",E878=""),"Completar campos",IF(OR(NOT(ISNUMBER(B878)),NOT(ISNUMBER(D878))),"Revisar data/valor",IF(B878&lt;&gt;INT(B878),"Remover horário",IF(D878&lt;0,"Valor negativo",IF(COUNTIF($A$8:$A$1007,A878)&gt;1,"ID duplicado",IF(AND(E878&lt;&gt;"Confirmada",E878&lt;&gt;"Pendente",E878&lt;&gt;"Cancelada"),"Status inválido","")))))))</x:f>
      </x:c>
    </x:row>
    <x:row r="879" ht="22" customHeight="1">
      <x:c r="A879" s="32"/>
      <x:c r="B879" s="34"/>
      <x:c r="C879" s="32"/>
      <x:c r="D879" s="40"/>
      <x:c r="E879" s="32"/>
      <x:c r="F879" s="32"/>
      <x:c r="G879" s="24" t="str">
        <x:f>IF(COUNTA(A879:F879)=0,"",IF(OR(A879="",B879="",C879="",D879="",E879=""),"Completar campos",IF(OR(NOT(ISNUMBER(B879)),NOT(ISNUMBER(D879))),"Revisar data/valor",IF(B879&lt;&gt;INT(B879),"Remover horário",IF(D879&lt;0,"Valor negativo",IF(COUNTIF($A$8:$A$1007,A879)&gt;1,"ID duplicado",IF(AND(E879&lt;&gt;"Confirmada",E879&lt;&gt;"Pendente",E879&lt;&gt;"Cancelada"),"Status inválido","")))))))</x:f>
      </x:c>
    </x:row>
    <x:row r="880" ht="22" customHeight="1">
      <x:c r="A880" s="32"/>
      <x:c r="B880" s="34"/>
      <x:c r="C880" s="32"/>
      <x:c r="D880" s="40"/>
      <x:c r="E880" s="32"/>
      <x:c r="F880" s="32"/>
      <x:c r="G880" s="24" t="str">
        <x:f>IF(COUNTA(A880:F880)=0,"",IF(OR(A880="",B880="",C880="",D880="",E880=""),"Completar campos",IF(OR(NOT(ISNUMBER(B880)),NOT(ISNUMBER(D880))),"Revisar data/valor",IF(B880&lt;&gt;INT(B880),"Remover horário",IF(D880&lt;0,"Valor negativo",IF(COUNTIF($A$8:$A$1007,A880)&gt;1,"ID duplicado",IF(AND(E880&lt;&gt;"Confirmada",E880&lt;&gt;"Pendente",E880&lt;&gt;"Cancelada"),"Status inválido","")))))))</x:f>
      </x:c>
    </x:row>
    <x:row r="881" ht="22" customHeight="1">
      <x:c r="A881" s="32"/>
      <x:c r="B881" s="34"/>
      <x:c r="C881" s="32"/>
      <x:c r="D881" s="40"/>
      <x:c r="E881" s="32"/>
      <x:c r="F881" s="32"/>
      <x:c r="G881" s="24" t="str">
        <x:f>IF(COUNTA(A881:F881)=0,"",IF(OR(A881="",B881="",C881="",D881="",E881=""),"Completar campos",IF(OR(NOT(ISNUMBER(B881)),NOT(ISNUMBER(D881))),"Revisar data/valor",IF(B881&lt;&gt;INT(B881),"Remover horário",IF(D881&lt;0,"Valor negativo",IF(COUNTIF($A$8:$A$1007,A881)&gt;1,"ID duplicado",IF(AND(E881&lt;&gt;"Confirmada",E881&lt;&gt;"Pendente",E881&lt;&gt;"Cancelada"),"Status inválido","")))))))</x:f>
      </x:c>
    </x:row>
    <x:row r="882" ht="22" customHeight="1">
      <x:c r="A882" s="32"/>
      <x:c r="B882" s="34"/>
      <x:c r="C882" s="32"/>
      <x:c r="D882" s="40"/>
      <x:c r="E882" s="32"/>
      <x:c r="F882" s="32"/>
      <x:c r="G882" s="24" t="str">
        <x:f>IF(COUNTA(A882:F882)=0,"",IF(OR(A882="",B882="",C882="",D882="",E882=""),"Completar campos",IF(OR(NOT(ISNUMBER(B882)),NOT(ISNUMBER(D882))),"Revisar data/valor",IF(B882&lt;&gt;INT(B882),"Remover horário",IF(D882&lt;0,"Valor negativo",IF(COUNTIF($A$8:$A$1007,A882)&gt;1,"ID duplicado",IF(AND(E882&lt;&gt;"Confirmada",E882&lt;&gt;"Pendente",E882&lt;&gt;"Cancelada"),"Status inválido","")))))))</x:f>
      </x:c>
    </x:row>
    <x:row r="883" ht="22" customHeight="1">
      <x:c r="A883" s="32"/>
      <x:c r="B883" s="34"/>
      <x:c r="C883" s="32"/>
      <x:c r="D883" s="40"/>
      <x:c r="E883" s="32"/>
      <x:c r="F883" s="32"/>
      <x:c r="G883" s="24" t="str">
        <x:f>IF(COUNTA(A883:F883)=0,"",IF(OR(A883="",B883="",C883="",D883="",E883=""),"Completar campos",IF(OR(NOT(ISNUMBER(B883)),NOT(ISNUMBER(D883))),"Revisar data/valor",IF(B883&lt;&gt;INT(B883),"Remover horário",IF(D883&lt;0,"Valor negativo",IF(COUNTIF($A$8:$A$1007,A883)&gt;1,"ID duplicado",IF(AND(E883&lt;&gt;"Confirmada",E883&lt;&gt;"Pendente",E883&lt;&gt;"Cancelada"),"Status inválido","")))))))</x:f>
      </x:c>
    </x:row>
    <x:row r="884" ht="22" customHeight="1">
      <x:c r="A884" s="32"/>
      <x:c r="B884" s="34"/>
      <x:c r="C884" s="32"/>
      <x:c r="D884" s="40"/>
      <x:c r="E884" s="32"/>
      <x:c r="F884" s="32"/>
      <x:c r="G884" s="24" t="str">
        <x:f>IF(COUNTA(A884:F884)=0,"",IF(OR(A884="",B884="",C884="",D884="",E884=""),"Completar campos",IF(OR(NOT(ISNUMBER(B884)),NOT(ISNUMBER(D884))),"Revisar data/valor",IF(B884&lt;&gt;INT(B884),"Remover horário",IF(D884&lt;0,"Valor negativo",IF(COUNTIF($A$8:$A$1007,A884)&gt;1,"ID duplicado",IF(AND(E884&lt;&gt;"Confirmada",E884&lt;&gt;"Pendente",E884&lt;&gt;"Cancelada"),"Status inválido","")))))))</x:f>
      </x:c>
    </x:row>
    <x:row r="885" ht="22" customHeight="1">
      <x:c r="A885" s="32"/>
      <x:c r="B885" s="34"/>
      <x:c r="C885" s="32"/>
      <x:c r="D885" s="40"/>
      <x:c r="E885" s="32"/>
      <x:c r="F885" s="32"/>
      <x:c r="G885" s="24" t="str">
        <x:f>IF(COUNTA(A885:F885)=0,"",IF(OR(A885="",B885="",C885="",D885="",E885=""),"Completar campos",IF(OR(NOT(ISNUMBER(B885)),NOT(ISNUMBER(D885))),"Revisar data/valor",IF(B885&lt;&gt;INT(B885),"Remover horário",IF(D885&lt;0,"Valor negativo",IF(COUNTIF($A$8:$A$1007,A885)&gt;1,"ID duplicado",IF(AND(E885&lt;&gt;"Confirmada",E885&lt;&gt;"Pendente",E885&lt;&gt;"Cancelada"),"Status inválido","")))))))</x:f>
      </x:c>
    </x:row>
    <x:row r="886" ht="22" customHeight="1">
      <x:c r="A886" s="32"/>
      <x:c r="B886" s="34"/>
      <x:c r="C886" s="32"/>
      <x:c r="D886" s="40"/>
      <x:c r="E886" s="32"/>
      <x:c r="F886" s="32"/>
      <x:c r="G886" s="24" t="str">
        <x:f>IF(COUNTA(A886:F886)=0,"",IF(OR(A886="",B886="",C886="",D886="",E886=""),"Completar campos",IF(OR(NOT(ISNUMBER(B886)),NOT(ISNUMBER(D886))),"Revisar data/valor",IF(B886&lt;&gt;INT(B886),"Remover horário",IF(D886&lt;0,"Valor negativo",IF(COUNTIF($A$8:$A$1007,A886)&gt;1,"ID duplicado",IF(AND(E886&lt;&gt;"Confirmada",E886&lt;&gt;"Pendente",E886&lt;&gt;"Cancelada"),"Status inválido","")))))))</x:f>
      </x:c>
    </x:row>
    <x:row r="887" ht="22" customHeight="1">
      <x:c r="A887" s="32"/>
      <x:c r="B887" s="34"/>
      <x:c r="C887" s="32"/>
      <x:c r="D887" s="40"/>
      <x:c r="E887" s="32"/>
      <x:c r="F887" s="32"/>
      <x:c r="G887" s="24" t="str">
        <x:f>IF(COUNTA(A887:F887)=0,"",IF(OR(A887="",B887="",C887="",D887="",E887=""),"Completar campos",IF(OR(NOT(ISNUMBER(B887)),NOT(ISNUMBER(D887))),"Revisar data/valor",IF(B887&lt;&gt;INT(B887),"Remover horário",IF(D887&lt;0,"Valor negativo",IF(COUNTIF($A$8:$A$1007,A887)&gt;1,"ID duplicado",IF(AND(E887&lt;&gt;"Confirmada",E887&lt;&gt;"Pendente",E887&lt;&gt;"Cancelada"),"Status inválido","")))))))</x:f>
      </x:c>
    </x:row>
    <x:row r="888" ht="22" customHeight="1">
      <x:c r="A888" s="32"/>
      <x:c r="B888" s="34"/>
      <x:c r="C888" s="32"/>
      <x:c r="D888" s="40"/>
      <x:c r="E888" s="32"/>
      <x:c r="F888" s="32"/>
      <x:c r="G888" s="24" t="str">
        <x:f>IF(COUNTA(A888:F888)=0,"",IF(OR(A888="",B888="",C888="",D888="",E888=""),"Completar campos",IF(OR(NOT(ISNUMBER(B888)),NOT(ISNUMBER(D888))),"Revisar data/valor",IF(B888&lt;&gt;INT(B888),"Remover horário",IF(D888&lt;0,"Valor negativo",IF(COUNTIF($A$8:$A$1007,A888)&gt;1,"ID duplicado",IF(AND(E888&lt;&gt;"Confirmada",E888&lt;&gt;"Pendente",E888&lt;&gt;"Cancelada"),"Status inválido","")))))))</x:f>
      </x:c>
    </x:row>
    <x:row r="889" ht="22" customHeight="1">
      <x:c r="A889" s="32"/>
      <x:c r="B889" s="34"/>
      <x:c r="C889" s="32"/>
      <x:c r="D889" s="40"/>
      <x:c r="E889" s="32"/>
      <x:c r="F889" s="32"/>
      <x:c r="G889" s="24" t="str">
        <x:f>IF(COUNTA(A889:F889)=0,"",IF(OR(A889="",B889="",C889="",D889="",E889=""),"Completar campos",IF(OR(NOT(ISNUMBER(B889)),NOT(ISNUMBER(D889))),"Revisar data/valor",IF(B889&lt;&gt;INT(B889),"Remover horário",IF(D889&lt;0,"Valor negativo",IF(COUNTIF($A$8:$A$1007,A889)&gt;1,"ID duplicado",IF(AND(E889&lt;&gt;"Confirmada",E889&lt;&gt;"Pendente",E889&lt;&gt;"Cancelada"),"Status inválido","")))))))</x:f>
      </x:c>
    </x:row>
    <x:row r="890" ht="22" customHeight="1">
      <x:c r="A890" s="32"/>
      <x:c r="B890" s="34"/>
      <x:c r="C890" s="32"/>
      <x:c r="D890" s="40"/>
      <x:c r="E890" s="32"/>
      <x:c r="F890" s="32"/>
      <x:c r="G890" s="24" t="str">
        <x:f>IF(COUNTA(A890:F890)=0,"",IF(OR(A890="",B890="",C890="",D890="",E890=""),"Completar campos",IF(OR(NOT(ISNUMBER(B890)),NOT(ISNUMBER(D890))),"Revisar data/valor",IF(B890&lt;&gt;INT(B890),"Remover horário",IF(D890&lt;0,"Valor negativo",IF(COUNTIF($A$8:$A$1007,A890)&gt;1,"ID duplicado",IF(AND(E890&lt;&gt;"Confirmada",E890&lt;&gt;"Pendente",E890&lt;&gt;"Cancelada"),"Status inválido","")))))))</x:f>
      </x:c>
    </x:row>
    <x:row r="891" ht="22" customHeight="1">
      <x:c r="A891" s="32"/>
      <x:c r="B891" s="34"/>
      <x:c r="C891" s="32"/>
      <x:c r="D891" s="40"/>
      <x:c r="E891" s="32"/>
      <x:c r="F891" s="32"/>
      <x:c r="G891" s="24" t="str">
        <x:f>IF(COUNTA(A891:F891)=0,"",IF(OR(A891="",B891="",C891="",D891="",E891=""),"Completar campos",IF(OR(NOT(ISNUMBER(B891)),NOT(ISNUMBER(D891))),"Revisar data/valor",IF(B891&lt;&gt;INT(B891),"Remover horário",IF(D891&lt;0,"Valor negativo",IF(COUNTIF($A$8:$A$1007,A891)&gt;1,"ID duplicado",IF(AND(E891&lt;&gt;"Confirmada",E891&lt;&gt;"Pendente",E891&lt;&gt;"Cancelada"),"Status inválido","")))))))</x:f>
      </x:c>
    </x:row>
    <x:row r="892" ht="22" customHeight="1">
      <x:c r="A892" s="32"/>
      <x:c r="B892" s="34"/>
      <x:c r="C892" s="32"/>
      <x:c r="D892" s="40"/>
      <x:c r="E892" s="32"/>
      <x:c r="F892" s="32"/>
      <x:c r="G892" s="24" t="str">
        <x:f>IF(COUNTA(A892:F892)=0,"",IF(OR(A892="",B892="",C892="",D892="",E892=""),"Completar campos",IF(OR(NOT(ISNUMBER(B892)),NOT(ISNUMBER(D892))),"Revisar data/valor",IF(B892&lt;&gt;INT(B892),"Remover horário",IF(D892&lt;0,"Valor negativo",IF(COUNTIF($A$8:$A$1007,A892)&gt;1,"ID duplicado",IF(AND(E892&lt;&gt;"Confirmada",E892&lt;&gt;"Pendente",E892&lt;&gt;"Cancelada"),"Status inválido","")))))))</x:f>
      </x:c>
    </x:row>
    <x:row r="893" ht="22" customHeight="1">
      <x:c r="A893" s="32"/>
      <x:c r="B893" s="34"/>
      <x:c r="C893" s="32"/>
      <x:c r="D893" s="40"/>
      <x:c r="E893" s="32"/>
      <x:c r="F893" s="32"/>
      <x:c r="G893" s="24" t="str">
        <x:f>IF(COUNTA(A893:F893)=0,"",IF(OR(A893="",B893="",C893="",D893="",E893=""),"Completar campos",IF(OR(NOT(ISNUMBER(B893)),NOT(ISNUMBER(D893))),"Revisar data/valor",IF(B893&lt;&gt;INT(B893),"Remover horário",IF(D893&lt;0,"Valor negativo",IF(COUNTIF($A$8:$A$1007,A893)&gt;1,"ID duplicado",IF(AND(E893&lt;&gt;"Confirmada",E893&lt;&gt;"Pendente",E893&lt;&gt;"Cancelada"),"Status inválido","")))))))</x:f>
      </x:c>
    </x:row>
    <x:row r="894" ht="22" customHeight="1">
      <x:c r="A894" s="32"/>
      <x:c r="B894" s="34"/>
      <x:c r="C894" s="32"/>
      <x:c r="D894" s="40"/>
      <x:c r="E894" s="32"/>
      <x:c r="F894" s="32"/>
      <x:c r="G894" s="24" t="str">
        <x:f>IF(COUNTA(A894:F894)=0,"",IF(OR(A894="",B894="",C894="",D894="",E894=""),"Completar campos",IF(OR(NOT(ISNUMBER(B894)),NOT(ISNUMBER(D894))),"Revisar data/valor",IF(B894&lt;&gt;INT(B894),"Remover horário",IF(D894&lt;0,"Valor negativo",IF(COUNTIF($A$8:$A$1007,A894)&gt;1,"ID duplicado",IF(AND(E894&lt;&gt;"Confirmada",E894&lt;&gt;"Pendente",E894&lt;&gt;"Cancelada"),"Status inválido","")))))))</x:f>
      </x:c>
    </x:row>
    <x:row r="895" ht="22" customHeight="1">
      <x:c r="A895" s="32"/>
      <x:c r="B895" s="34"/>
      <x:c r="C895" s="32"/>
      <x:c r="D895" s="40"/>
      <x:c r="E895" s="32"/>
      <x:c r="F895" s="32"/>
      <x:c r="G895" s="24" t="str">
        <x:f>IF(COUNTA(A895:F895)=0,"",IF(OR(A895="",B895="",C895="",D895="",E895=""),"Completar campos",IF(OR(NOT(ISNUMBER(B895)),NOT(ISNUMBER(D895))),"Revisar data/valor",IF(B895&lt;&gt;INT(B895),"Remover horário",IF(D895&lt;0,"Valor negativo",IF(COUNTIF($A$8:$A$1007,A895)&gt;1,"ID duplicado",IF(AND(E895&lt;&gt;"Confirmada",E895&lt;&gt;"Pendente",E895&lt;&gt;"Cancelada"),"Status inválido","")))))))</x:f>
      </x:c>
    </x:row>
    <x:row r="896" ht="22" customHeight="1">
      <x:c r="A896" s="32"/>
      <x:c r="B896" s="34"/>
      <x:c r="C896" s="32"/>
      <x:c r="D896" s="40"/>
      <x:c r="E896" s="32"/>
      <x:c r="F896" s="32"/>
      <x:c r="G896" s="24" t="str">
        <x:f>IF(COUNTA(A896:F896)=0,"",IF(OR(A896="",B896="",C896="",D896="",E896=""),"Completar campos",IF(OR(NOT(ISNUMBER(B896)),NOT(ISNUMBER(D896))),"Revisar data/valor",IF(B896&lt;&gt;INT(B896),"Remover horário",IF(D896&lt;0,"Valor negativo",IF(COUNTIF($A$8:$A$1007,A896)&gt;1,"ID duplicado",IF(AND(E896&lt;&gt;"Confirmada",E896&lt;&gt;"Pendente",E896&lt;&gt;"Cancelada"),"Status inválido","")))))))</x:f>
      </x:c>
    </x:row>
    <x:row r="897" ht="22" customHeight="1">
      <x:c r="A897" s="32"/>
      <x:c r="B897" s="34"/>
      <x:c r="C897" s="32"/>
      <x:c r="D897" s="40"/>
      <x:c r="E897" s="32"/>
      <x:c r="F897" s="32"/>
      <x:c r="G897" s="24" t="str">
        <x:f>IF(COUNTA(A897:F897)=0,"",IF(OR(A897="",B897="",C897="",D897="",E897=""),"Completar campos",IF(OR(NOT(ISNUMBER(B897)),NOT(ISNUMBER(D897))),"Revisar data/valor",IF(B897&lt;&gt;INT(B897),"Remover horário",IF(D897&lt;0,"Valor negativo",IF(COUNTIF($A$8:$A$1007,A897)&gt;1,"ID duplicado",IF(AND(E897&lt;&gt;"Confirmada",E897&lt;&gt;"Pendente",E897&lt;&gt;"Cancelada"),"Status inválido","")))))))</x:f>
      </x:c>
    </x:row>
    <x:row r="898" ht="22" customHeight="1">
      <x:c r="A898" s="32"/>
      <x:c r="B898" s="34"/>
      <x:c r="C898" s="32"/>
      <x:c r="D898" s="40"/>
      <x:c r="E898" s="32"/>
      <x:c r="F898" s="32"/>
      <x:c r="G898" s="24" t="str">
        <x:f>IF(COUNTA(A898:F898)=0,"",IF(OR(A898="",B898="",C898="",D898="",E898=""),"Completar campos",IF(OR(NOT(ISNUMBER(B898)),NOT(ISNUMBER(D898))),"Revisar data/valor",IF(B898&lt;&gt;INT(B898),"Remover horário",IF(D898&lt;0,"Valor negativo",IF(COUNTIF($A$8:$A$1007,A898)&gt;1,"ID duplicado",IF(AND(E898&lt;&gt;"Confirmada",E898&lt;&gt;"Pendente",E898&lt;&gt;"Cancelada"),"Status inválido","")))))))</x:f>
      </x:c>
    </x:row>
    <x:row r="899" ht="22" customHeight="1">
      <x:c r="A899" s="32"/>
      <x:c r="B899" s="34"/>
      <x:c r="C899" s="32"/>
      <x:c r="D899" s="40"/>
      <x:c r="E899" s="32"/>
      <x:c r="F899" s="32"/>
      <x:c r="G899" s="24" t="str">
        <x:f>IF(COUNTA(A899:F899)=0,"",IF(OR(A899="",B899="",C899="",D899="",E899=""),"Completar campos",IF(OR(NOT(ISNUMBER(B899)),NOT(ISNUMBER(D899))),"Revisar data/valor",IF(B899&lt;&gt;INT(B899),"Remover horário",IF(D899&lt;0,"Valor negativo",IF(COUNTIF($A$8:$A$1007,A899)&gt;1,"ID duplicado",IF(AND(E899&lt;&gt;"Confirmada",E899&lt;&gt;"Pendente",E899&lt;&gt;"Cancelada"),"Status inválido","")))))))</x:f>
      </x:c>
    </x:row>
    <x:row r="900" ht="22" customHeight="1">
      <x:c r="A900" s="32"/>
      <x:c r="B900" s="34"/>
      <x:c r="C900" s="32"/>
      <x:c r="D900" s="40"/>
      <x:c r="E900" s="32"/>
      <x:c r="F900" s="32"/>
      <x:c r="G900" s="24" t="str">
        <x:f>IF(COUNTA(A900:F900)=0,"",IF(OR(A900="",B900="",C900="",D900="",E900=""),"Completar campos",IF(OR(NOT(ISNUMBER(B900)),NOT(ISNUMBER(D900))),"Revisar data/valor",IF(B900&lt;&gt;INT(B900),"Remover horário",IF(D900&lt;0,"Valor negativo",IF(COUNTIF($A$8:$A$1007,A900)&gt;1,"ID duplicado",IF(AND(E900&lt;&gt;"Confirmada",E900&lt;&gt;"Pendente",E900&lt;&gt;"Cancelada"),"Status inválido","")))))))</x:f>
      </x:c>
    </x:row>
    <x:row r="901" ht="22" customHeight="1">
      <x:c r="A901" s="32"/>
      <x:c r="B901" s="34"/>
      <x:c r="C901" s="32"/>
      <x:c r="D901" s="40"/>
      <x:c r="E901" s="32"/>
      <x:c r="F901" s="32"/>
      <x:c r="G901" s="24" t="str">
        <x:f>IF(COUNTA(A901:F901)=0,"",IF(OR(A901="",B901="",C901="",D901="",E901=""),"Completar campos",IF(OR(NOT(ISNUMBER(B901)),NOT(ISNUMBER(D901))),"Revisar data/valor",IF(B901&lt;&gt;INT(B901),"Remover horário",IF(D901&lt;0,"Valor negativo",IF(COUNTIF($A$8:$A$1007,A901)&gt;1,"ID duplicado",IF(AND(E901&lt;&gt;"Confirmada",E901&lt;&gt;"Pendente",E901&lt;&gt;"Cancelada"),"Status inválido","")))))))</x:f>
      </x:c>
    </x:row>
    <x:row r="902" ht="22" customHeight="1">
      <x:c r="A902" s="32"/>
      <x:c r="B902" s="34"/>
      <x:c r="C902" s="32"/>
      <x:c r="D902" s="40"/>
      <x:c r="E902" s="32"/>
      <x:c r="F902" s="32"/>
      <x:c r="G902" s="24" t="str">
        <x:f>IF(COUNTA(A902:F902)=0,"",IF(OR(A902="",B902="",C902="",D902="",E902=""),"Completar campos",IF(OR(NOT(ISNUMBER(B902)),NOT(ISNUMBER(D902))),"Revisar data/valor",IF(B902&lt;&gt;INT(B902),"Remover horário",IF(D902&lt;0,"Valor negativo",IF(COUNTIF($A$8:$A$1007,A902)&gt;1,"ID duplicado",IF(AND(E902&lt;&gt;"Confirmada",E902&lt;&gt;"Pendente",E902&lt;&gt;"Cancelada"),"Status inválido","")))))))</x:f>
      </x:c>
    </x:row>
    <x:row r="903" ht="22" customHeight="1">
      <x:c r="A903" s="32"/>
      <x:c r="B903" s="34"/>
      <x:c r="C903" s="32"/>
      <x:c r="D903" s="40"/>
      <x:c r="E903" s="32"/>
      <x:c r="F903" s="32"/>
      <x:c r="G903" s="24" t="str">
        <x:f>IF(COUNTA(A903:F903)=0,"",IF(OR(A903="",B903="",C903="",D903="",E903=""),"Completar campos",IF(OR(NOT(ISNUMBER(B903)),NOT(ISNUMBER(D903))),"Revisar data/valor",IF(B903&lt;&gt;INT(B903),"Remover horário",IF(D903&lt;0,"Valor negativo",IF(COUNTIF($A$8:$A$1007,A903)&gt;1,"ID duplicado",IF(AND(E903&lt;&gt;"Confirmada",E903&lt;&gt;"Pendente",E903&lt;&gt;"Cancelada"),"Status inválido","")))))))</x:f>
      </x:c>
    </x:row>
    <x:row r="904" ht="22" customHeight="1">
      <x:c r="A904" s="32"/>
      <x:c r="B904" s="34"/>
      <x:c r="C904" s="32"/>
      <x:c r="D904" s="40"/>
      <x:c r="E904" s="32"/>
      <x:c r="F904" s="32"/>
      <x:c r="G904" s="24" t="str">
        <x:f>IF(COUNTA(A904:F904)=0,"",IF(OR(A904="",B904="",C904="",D904="",E904=""),"Completar campos",IF(OR(NOT(ISNUMBER(B904)),NOT(ISNUMBER(D904))),"Revisar data/valor",IF(B904&lt;&gt;INT(B904),"Remover horário",IF(D904&lt;0,"Valor negativo",IF(COUNTIF($A$8:$A$1007,A904)&gt;1,"ID duplicado",IF(AND(E904&lt;&gt;"Confirmada",E904&lt;&gt;"Pendente",E904&lt;&gt;"Cancelada"),"Status inválido","")))))))</x:f>
      </x:c>
    </x:row>
    <x:row r="905" ht="22" customHeight="1">
      <x:c r="A905" s="32"/>
      <x:c r="B905" s="34"/>
      <x:c r="C905" s="32"/>
      <x:c r="D905" s="40"/>
      <x:c r="E905" s="32"/>
      <x:c r="F905" s="32"/>
      <x:c r="G905" s="24" t="str">
        <x:f>IF(COUNTA(A905:F905)=0,"",IF(OR(A905="",B905="",C905="",D905="",E905=""),"Completar campos",IF(OR(NOT(ISNUMBER(B905)),NOT(ISNUMBER(D905))),"Revisar data/valor",IF(B905&lt;&gt;INT(B905),"Remover horário",IF(D905&lt;0,"Valor negativo",IF(COUNTIF($A$8:$A$1007,A905)&gt;1,"ID duplicado",IF(AND(E905&lt;&gt;"Confirmada",E905&lt;&gt;"Pendente",E905&lt;&gt;"Cancelada"),"Status inválido","")))))))</x:f>
      </x:c>
    </x:row>
    <x:row r="906" ht="22" customHeight="1">
      <x:c r="A906" s="32"/>
      <x:c r="B906" s="34"/>
      <x:c r="C906" s="32"/>
      <x:c r="D906" s="40"/>
      <x:c r="E906" s="32"/>
      <x:c r="F906" s="32"/>
      <x:c r="G906" s="24" t="str">
        <x:f>IF(COUNTA(A906:F906)=0,"",IF(OR(A906="",B906="",C906="",D906="",E906=""),"Completar campos",IF(OR(NOT(ISNUMBER(B906)),NOT(ISNUMBER(D906))),"Revisar data/valor",IF(B906&lt;&gt;INT(B906),"Remover horário",IF(D906&lt;0,"Valor negativo",IF(COUNTIF($A$8:$A$1007,A906)&gt;1,"ID duplicado",IF(AND(E906&lt;&gt;"Confirmada",E906&lt;&gt;"Pendente",E906&lt;&gt;"Cancelada"),"Status inválido","")))))))</x:f>
      </x:c>
    </x:row>
    <x:row r="907" ht="22" customHeight="1">
      <x:c r="A907" s="32"/>
      <x:c r="B907" s="34"/>
      <x:c r="C907" s="32"/>
      <x:c r="D907" s="40"/>
      <x:c r="E907" s="32"/>
      <x:c r="F907" s="32"/>
      <x:c r="G907" s="24" t="str">
        <x:f>IF(COUNTA(A907:F907)=0,"",IF(OR(A907="",B907="",C907="",D907="",E907=""),"Completar campos",IF(OR(NOT(ISNUMBER(B907)),NOT(ISNUMBER(D907))),"Revisar data/valor",IF(B907&lt;&gt;INT(B907),"Remover horário",IF(D907&lt;0,"Valor negativo",IF(COUNTIF($A$8:$A$1007,A907)&gt;1,"ID duplicado",IF(AND(E907&lt;&gt;"Confirmada",E907&lt;&gt;"Pendente",E907&lt;&gt;"Cancelada"),"Status inválido","")))))))</x:f>
      </x:c>
    </x:row>
    <x:row r="908" ht="22" customHeight="1">
      <x:c r="A908" s="32"/>
      <x:c r="B908" s="34"/>
      <x:c r="C908" s="32"/>
      <x:c r="D908" s="40"/>
      <x:c r="E908" s="32"/>
      <x:c r="F908" s="32"/>
      <x:c r="G908" s="24" t="str">
        <x:f>IF(COUNTA(A908:F908)=0,"",IF(OR(A908="",B908="",C908="",D908="",E908=""),"Completar campos",IF(OR(NOT(ISNUMBER(B908)),NOT(ISNUMBER(D908))),"Revisar data/valor",IF(B908&lt;&gt;INT(B908),"Remover horário",IF(D908&lt;0,"Valor negativo",IF(COUNTIF($A$8:$A$1007,A908)&gt;1,"ID duplicado",IF(AND(E908&lt;&gt;"Confirmada",E908&lt;&gt;"Pendente",E908&lt;&gt;"Cancelada"),"Status inválido","")))))))</x:f>
      </x:c>
    </x:row>
    <x:row r="909" ht="22" customHeight="1">
      <x:c r="A909" s="32"/>
      <x:c r="B909" s="34"/>
      <x:c r="C909" s="32"/>
      <x:c r="D909" s="40"/>
      <x:c r="E909" s="32"/>
      <x:c r="F909" s="32"/>
      <x:c r="G909" s="24" t="str">
        <x:f>IF(COUNTA(A909:F909)=0,"",IF(OR(A909="",B909="",C909="",D909="",E909=""),"Completar campos",IF(OR(NOT(ISNUMBER(B909)),NOT(ISNUMBER(D909))),"Revisar data/valor",IF(B909&lt;&gt;INT(B909),"Remover horário",IF(D909&lt;0,"Valor negativo",IF(COUNTIF($A$8:$A$1007,A909)&gt;1,"ID duplicado",IF(AND(E909&lt;&gt;"Confirmada",E909&lt;&gt;"Pendente",E909&lt;&gt;"Cancelada"),"Status inválido","")))))))</x:f>
      </x:c>
    </x:row>
    <x:row r="910" ht="22" customHeight="1">
      <x:c r="A910" s="32"/>
      <x:c r="B910" s="34"/>
      <x:c r="C910" s="32"/>
      <x:c r="D910" s="40"/>
      <x:c r="E910" s="32"/>
      <x:c r="F910" s="32"/>
      <x:c r="G910" s="24" t="str">
        <x:f>IF(COUNTA(A910:F910)=0,"",IF(OR(A910="",B910="",C910="",D910="",E910=""),"Completar campos",IF(OR(NOT(ISNUMBER(B910)),NOT(ISNUMBER(D910))),"Revisar data/valor",IF(B910&lt;&gt;INT(B910),"Remover horário",IF(D910&lt;0,"Valor negativo",IF(COUNTIF($A$8:$A$1007,A910)&gt;1,"ID duplicado",IF(AND(E910&lt;&gt;"Confirmada",E910&lt;&gt;"Pendente",E910&lt;&gt;"Cancelada"),"Status inválido","")))))))</x:f>
      </x:c>
    </x:row>
    <x:row r="911" ht="22" customHeight="1">
      <x:c r="A911" s="32"/>
      <x:c r="B911" s="34"/>
      <x:c r="C911" s="32"/>
      <x:c r="D911" s="40"/>
      <x:c r="E911" s="32"/>
      <x:c r="F911" s="32"/>
      <x:c r="G911" s="24" t="str">
        <x:f>IF(COUNTA(A911:F911)=0,"",IF(OR(A911="",B911="",C911="",D911="",E911=""),"Completar campos",IF(OR(NOT(ISNUMBER(B911)),NOT(ISNUMBER(D911))),"Revisar data/valor",IF(B911&lt;&gt;INT(B911),"Remover horário",IF(D911&lt;0,"Valor negativo",IF(COUNTIF($A$8:$A$1007,A911)&gt;1,"ID duplicado",IF(AND(E911&lt;&gt;"Confirmada",E911&lt;&gt;"Pendente",E911&lt;&gt;"Cancelada"),"Status inválido","")))))))</x:f>
      </x:c>
    </x:row>
    <x:row r="912" ht="22" customHeight="1">
      <x:c r="A912" s="32"/>
      <x:c r="B912" s="34"/>
      <x:c r="C912" s="32"/>
      <x:c r="D912" s="40"/>
      <x:c r="E912" s="32"/>
      <x:c r="F912" s="32"/>
      <x:c r="G912" s="24" t="str">
        <x:f>IF(COUNTA(A912:F912)=0,"",IF(OR(A912="",B912="",C912="",D912="",E912=""),"Completar campos",IF(OR(NOT(ISNUMBER(B912)),NOT(ISNUMBER(D912))),"Revisar data/valor",IF(B912&lt;&gt;INT(B912),"Remover horário",IF(D912&lt;0,"Valor negativo",IF(COUNTIF($A$8:$A$1007,A912)&gt;1,"ID duplicado",IF(AND(E912&lt;&gt;"Confirmada",E912&lt;&gt;"Pendente",E912&lt;&gt;"Cancelada"),"Status inválido","")))))))</x:f>
      </x:c>
    </x:row>
    <x:row r="913" ht="22" customHeight="1">
      <x:c r="A913" s="32"/>
      <x:c r="B913" s="34"/>
      <x:c r="C913" s="32"/>
      <x:c r="D913" s="40"/>
      <x:c r="E913" s="32"/>
      <x:c r="F913" s="32"/>
      <x:c r="G913" s="24" t="str">
        <x:f>IF(COUNTA(A913:F913)=0,"",IF(OR(A913="",B913="",C913="",D913="",E913=""),"Completar campos",IF(OR(NOT(ISNUMBER(B913)),NOT(ISNUMBER(D913))),"Revisar data/valor",IF(B913&lt;&gt;INT(B913),"Remover horário",IF(D913&lt;0,"Valor negativo",IF(COUNTIF($A$8:$A$1007,A913)&gt;1,"ID duplicado",IF(AND(E913&lt;&gt;"Confirmada",E913&lt;&gt;"Pendente",E913&lt;&gt;"Cancelada"),"Status inválido","")))))))</x:f>
      </x:c>
    </x:row>
    <x:row r="914" ht="22" customHeight="1">
      <x:c r="A914" s="32"/>
      <x:c r="B914" s="34"/>
      <x:c r="C914" s="32"/>
      <x:c r="D914" s="40"/>
      <x:c r="E914" s="32"/>
      <x:c r="F914" s="32"/>
      <x:c r="G914" s="24" t="str">
        <x:f>IF(COUNTA(A914:F914)=0,"",IF(OR(A914="",B914="",C914="",D914="",E914=""),"Completar campos",IF(OR(NOT(ISNUMBER(B914)),NOT(ISNUMBER(D914))),"Revisar data/valor",IF(B914&lt;&gt;INT(B914),"Remover horário",IF(D914&lt;0,"Valor negativo",IF(COUNTIF($A$8:$A$1007,A914)&gt;1,"ID duplicado",IF(AND(E914&lt;&gt;"Confirmada",E914&lt;&gt;"Pendente",E914&lt;&gt;"Cancelada"),"Status inválido","")))))))</x:f>
      </x:c>
    </x:row>
    <x:row r="915" ht="22" customHeight="1">
      <x:c r="A915" s="32"/>
      <x:c r="B915" s="34"/>
      <x:c r="C915" s="32"/>
      <x:c r="D915" s="40"/>
      <x:c r="E915" s="32"/>
      <x:c r="F915" s="32"/>
      <x:c r="G915" s="24" t="str">
        <x:f>IF(COUNTA(A915:F915)=0,"",IF(OR(A915="",B915="",C915="",D915="",E915=""),"Completar campos",IF(OR(NOT(ISNUMBER(B915)),NOT(ISNUMBER(D915))),"Revisar data/valor",IF(B915&lt;&gt;INT(B915),"Remover horário",IF(D915&lt;0,"Valor negativo",IF(COUNTIF($A$8:$A$1007,A915)&gt;1,"ID duplicado",IF(AND(E915&lt;&gt;"Confirmada",E915&lt;&gt;"Pendente",E915&lt;&gt;"Cancelada"),"Status inválido","")))))))</x:f>
      </x:c>
    </x:row>
    <x:row r="916" ht="22" customHeight="1">
      <x:c r="A916" s="32"/>
      <x:c r="B916" s="34"/>
      <x:c r="C916" s="32"/>
      <x:c r="D916" s="40"/>
      <x:c r="E916" s="32"/>
      <x:c r="F916" s="32"/>
      <x:c r="G916" s="24" t="str">
        <x:f>IF(COUNTA(A916:F916)=0,"",IF(OR(A916="",B916="",C916="",D916="",E916=""),"Completar campos",IF(OR(NOT(ISNUMBER(B916)),NOT(ISNUMBER(D916))),"Revisar data/valor",IF(B916&lt;&gt;INT(B916),"Remover horário",IF(D916&lt;0,"Valor negativo",IF(COUNTIF($A$8:$A$1007,A916)&gt;1,"ID duplicado",IF(AND(E916&lt;&gt;"Confirmada",E916&lt;&gt;"Pendente",E916&lt;&gt;"Cancelada"),"Status inválido","")))))))</x:f>
      </x:c>
    </x:row>
    <x:row r="917" ht="22" customHeight="1">
      <x:c r="A917" s="32"/>
      <x:c r="B917" s="34"/>
      <x:c r="C917" s="32"/>
      <x:c r="D917" s="40"/>
      <x:c r="E917" s="32"/>
      <x:c r="F917" s="32"/>
      <x:c r="G917" s="24" t="str">
        <x:f>IF(COUNTA(A917:F917)=0,"",IF(OR(A917="",B917="",C917="",D917="",E917=""),"Completar campos",IF(OR(NOT(ISNUMBER(B917)),NOT(ISNUMBER(D917))),"Revisar data/valor",IF(B917&lt;&gt;INT(B917),"Remover horário",IF(D917&lt;0,"Valor negativo",IF(COUNTIF($A$8:$A$1007,A917)&gt;1,"ID duplicado",IF(AND(E917&lt;&gt;"Confirmada",E917&lt;&gt;"Pendente",E917&lt;&gt;"Cancelada"),"Status inválido","")))))))</x:f>
      </x:c>
    </x:row>
    <x:row r="918" ht="22" customHeight="1">
      <x:c r="A918" s="32"/>
      <x:c r="B918" s="34"/>
      <x:c r="C918" s="32"/>
      <x:c r="D918" s="40"/>
      <x:c r="E918" s="32"/>
      <x:c r="F918" s="32"/>
      <x:c r="G918" s="24" t="str">
        <x:f>IF(COUNTA(A918:F918)=0,"",IF(OR(A918="",B918="",C918="",D918="",E918=""),"Completar campos",IF(OR(NOT(ISNUMBER(B918)),NOT(ISNUMBER(D918))),"Revisar data/valor",IF(B918&lt;&gt;INT(B918),"Remover horário",IF(D918&lt;0,"Valor negativo",IF(COUNTIF($A$8:$A$1007,A918)&gt;1,"ID duplicado",IF(AND(E918&lt;&gt;"Confirmada",E918&lt;&gt;"Pendente",E918&lt;&gt;"Cancelada"),"Status inválido","")))))))</x:f>
      </x:c>
    </x:row>
    <x:row r="919" ht="22" customHeight="1">
      <x:c r="A919" s="32"/>
      <x:c r="B919" s="34"/>
      <x:c r="C919" s="32"/>
      <x:c r="D919" s="40"/>
      <x:c r="E919" s="32"/>
      <x:c r="F919" s="32"/>
      <x:c r="G919" s="24" t="str">
        <x:f>IF(COUNTA(A919:F919)=0,"",IF(OR(A919="",B919="",C919="",D919="",E919=""),"Completar campos",IF(OR(NOT(ISNUMBER(B919)),NOT(ISNUMBER(D919))),"Revisar data/valor",IF(B919&lt;&gt;INT(B919),"Remover horário",IF(D919&lt;0,"Valor negativo",IF(COUNTIF($A$8:$A$1007,A919)&gt;1,"ID duplicado",IF(AND(E919&lt;&gt;"Confirmada",E919&lt;&gt;"Pendente",E919&lt;&gt;"Cancelada"),"Status inválido","")))))))</x:f>
      </x:c>
    </x:row>
    <x:row r="920" ht="22" customHeight="1">
      <x:c r="A920" s="32"/>
      <x:c r="B920" s="34"/>
      <x:c r="C920" s="32"/>
      <x:c r="D920" s="40"/>
      <x:c r="E920" s="32"/>
      <x:c r="F920" s="32"/>
      <x:c r="G920" s="24" t="str">
        <x:f>IF(COUNTA(A920:F920)=0,"",IF(OR(A920="",B920="",C920="",D920="",E920=""),"Completar campos",IF(OR(NOT(ISNUMBER(B920)),NOT(ISNUMBER(D920))),"Revisar data/valor",IF(B920&lt;&gt;INT(B920),"Remover horário",IF(D920&lt;0,"Valor negativo",IF(COUNTIF($A$8:$A$1007,A920)&gt;1,"ID duplicado",IF(AND(E920&lt;&gt;"Confirmada",E920&lt;&gt;"Pendente",E920&lt;&gt;"Cancelada"),"Status inválido","")))))))</x:f>
      </x:c>
    </x:row>
    <x:row r="921" ht="22" customHeight="1">
      <x:c r="A921" s="32"/>
      <x:c r="B921" s="34"/>
      <x:c r="C921" s="32"/>
      <x:c r="D921" s="40"/>
      <x:c r="E921" s="32"/>
      <x:c r="F921" s="32"/>
      <x:c r="G921" s="24" t="str">
        <x:f>IF(COUNTA(A921:F921)=0,"",IF(OR(A921="",B921="",C921="",D921="",E921=""),"Completar campos",IF(OR(NOT(ISNUMBER(B921)),NOT(ISNUMBER(D921))),"Revisar data/valor",IF(B921&lt;&gt;INT(B921),"Remover horário",IF(D921&lt;0,"Valor negativo",IF(COUNTIF($A$8:$A$1007,A921)&gt;1,"ID duplicado",IF(AND(E921&lt;&gt;"Confirmada",E921&lt;&gt;"Pendente",E921&lt;&gt;"Cancelada"),"Status inválido","")))))))</x:f>
      </x:c>
    </x:row>
    <x:row r="922" ht="22" customHeight="1">
      <x:c r="A922" s="32"/>
      <x:c r="B922" s="34"/>
      <x:c r="C922" s="32"/>
      <x:c r="D922" s="40"/>
      <x:c r="E922" s="32"/>
      <x:c r="F922" s="32"/>
      <x:c r="G922" s="24" t="str">
        <x:f>IF(COUNTA(A922:F922)=0,"",IF(OR(A922="",B922="",C922="",D922="",E922=""),"Completar campos",IF(OR(NOT(ISNUMBER(B922)),NOT(ISNUMBER(D922))),"Revisar data/valor",IF(B922&lt;&gt;INT(B922),"Remover horário",IF(D922&lt;0,"Valor negativo",IF(COUNTIF($A$8:$A$1007,A922)&gt;1,"ID duplicado",IF(AND(E922&lt;&gt;"Confirmada",E922&lt;&gt;"Pendente",E922&lt;&gt;"Cancelada"),"Status inválido","")))))))</x:f>
      </x:c>
    </x:row>
    <x:row r="923" ht="22" customHeight="1">
      <x:c r="A923" s="32"/>
      <x:c r="B923" s="34"/>
      <x:c r="C923" s="32"/>
      <x:c r="D923" s="40"/>
      <x:c r="E923" s="32"/>
      <x:c r="F923" s="32"/>
      <x:c r="G923" s="24" t="str">
        <x:f>IF(COUNTA(A923:F923)=0,"",IF(OR(A923="",B923="",C923="",D923="",E923=""),"Completar campos",IF(OR(NOT(ISNUMBER(B923)),NOT(ISNUMBER(D923))),"Revisar data/valor",IF(B923&lt;&gt;INT(B923),"Remover horário",IF(D923&lt;0,"Valor negativo",IF(COUNTIF($A$8:$A$1007,A923)&gt;1,"ID duplicado",IF(AND(E923&lt;&gt;"Confirmada",E923&lt;&gt;"Pendente",E923&lt;&gt;"Cancelada"),"Status inválido","")))))))</x:f>
      </x:c>
    </x:row>
    <x:row r="924" ht="22" customHeight="1">
      <x:c r="A924" s="32"/>
      <x:c r="B924" s="34"/>
      <x:c r="C924" s="32"/>
      <x:c r="D924" s="40"/>
      <x:c r="E924" s="32"/>
      <x:c r="F924" s="32"/>
      <x:c r="G924" s="24" t="str">
        <x:f>IF(COUNTA(A924:F924)=0,"",IF(OR(A924="",B924="",C924="",D924="",E924=""),"Completar campos",IF(OR(NOT(ISNUMBER(B924)),NOT(ISNUMBER(D924))),"Revisar data/valor",IF(B924&lt;&gt;INT(B924),"Remover horário",IF(D924&lt;0,"Valor negativo",IF(COUNTIF($A$8:$A$1007,A924)&gt;1,"ID duplicado",IF(AND(E924&lt;&gt;"Confirmada",E924&lt;&gt;"Pendente",E924&lt;&gt;"Cancelada"),"Status inválido","")))))))</x:f>
      </x:c>
    </x:row>
    <x:row r="925" ht="22" customHeight="1">
      <x:c r="A925" s="32"/>
      <x:c r="B925" s="34"/>
      <x:c r="C925" s="32"/>
      <x:c r="D925" s="40"/>
      <x:c r="E925" s="32"/>
      <x:c r="F925" s="32"/>
      <x:c r="G925" s="24" t="str">
        <x:f>IF(COUNTA(A925:F925)=0,"",IF(OR(A925="",B925="",C925="",D925="",E925=""),"Completar campos",IF(OR(NOT(ISNUMBER(B925)),NOT(ISNUMBER(D925))),"Revisar data/valor",IF(B925&lt;&gt;INT(B925),"Remover horário",IF(D925&lt;0,"Valor negativo",IF(COUNTIF($A$8:$A$1007,A925)&gt;1,"ID duplicado",IF(AND(E925&lt;&gt;"Confirmada",E925&lt;&gt;"Pendente",E925&lt;&gt;"Cancelada"),"Status inválido","")))))))</x:f>
      </x:c>
    </x:row>
    <x:row r="926" ht="22" customHeight="1">
      <x:c r="A926" s="32"/>
      <x:c r="B926" s="34"/>
      <x:c r="C926" s="32"/>
      <x:c r="D926" s="40"/>
      <x:c r="E926" s="32"/>
      <x:c r="F926" s="32"/>
      <x:c r="G926" s="24" t="str">
        <x:f>IF(COUNTA(A926:F926)=0,"",IF(OR(A926="",B926="",C926="",D926="",E926=""),"Completar campos",IF(OR(NOT(ISNUMBER(B926)),NOT(ISNUMBER(D926))),"Revisar data/valor",IF(B926&lt;&gt;INT(B926),"Remover horário",IF(D926&lt;0,"Valor negativo",IF(COUNTIF($A$8:$A$1007,A926)&gt;1,"ID duplicado",IF(AND(E926&lt;&gt;"Confirmada",E926&lt;&gt;"Pendente",E926&lt;&gt;"Cancelada"),"Status inválido","")))))))</x:f>
      </x:c>
    </x:row>
    <x:row r="927" ht="22" customHeight="1">
      <x:c r="A927" s="32"/>
      <x:c r="B927" s="34"/>
      <x:c r="C927" s="32"/>
      <x:c r="D927" s="40"/>
      <x:c r="E927" s="32"/>
      <x:c r="F927" s="32"/>
      <x:c r="G927" s="24" t="str">
        <x:f>IF(COUNTA(A927:F927)=0,"",IF(OR(A927="",B927="",C927="",D927="",E927=""),"Completar campos",IF(OR(NOT(ISNUMBER(B927)),NOT(ISNUMBER(D927))),"Revisar data/valor",IF(B927&lt;&gt;INT(B927),"Remover horário",IF(D927&lt;0,"Valor negativo",IF(COUNTIF($A$8:$A$1007,A927)&gt;1,"ID duplicado",IF(AND(E927&lt;&gt;"Confirmada",E927&lt;&gt;"Pendente",E927&lt;&gt;"Cancelada"),"Status inválido","")))))))</x:f>
      </x:c>
    </x:row>
    <x:row r="928" ht="22" customHeight="1">
      <x:c r="A928" s="32"/>
      <x:c r="B928" s="34"/>
      <x:c r="C928" s="32"/>
      <x:c r="D928" s="40"/>
      <x:c r="E928" s="32"/>
      <x:c r="F928" s="32"/>
      <x:c r="G928" s="24" t="str">
        <x:f>IF(COUNTA(A928:F928)=0,"",IF(OR(A928="",B928="",C928="",D928="",E928=""),"Completar campos",IF(OR(NOT(ISNUMBER(B928)),NOT(ISNUMBER(D928))),"Revisar data/valor",IF(B928&lt;&gt;INT(B928),"Remover horário",IF(D928&lt;0,"Valor negativo",IF(COUNTIF($A$8:$A$1007,A928)&gt;1,"ID duplicado",IF(AND(E928&lt;&gt;"Confirmada",E928&lt;&gt;"Pendente",E928&lt;&gt;"Cancelada"),"Status inválido","")))))))</x:f>
      </x:c>
    </x:row>
    <x:row r="929" ht="22" customHeight="1">
      <x:c r="A929" s="32"/>
      <x:c r="B929" s="34"/>
      <x:c r="C929" s="32"/>
      <x:c r="D929" s="40"/>
      <x:c r="E929" s="32"/>
      <x:c r="F929" s="32"/>
      <x:c r="G929" s="24" t="str">
        <x:f>IF(COUNTA(A929:F929)=0,"",IF(OR(A929="",B929="",C929="",D929="",E929=""),"Completar campos",IF(OR(NOT(ISNUMBER(B929)),NOT(ISNUMBER(D929))),"Revisar data/valor",IF(B929&lt;&gt;INT(B929),"Remover horário",IF(D929&lt;0,"Valor negativo",IF(COUNTIF($A$8:$A$1007,A929)&gt;1,"ID duplicado",IF(AND(E929&lt;&gt;"Confirmada",E929&lt;&gt;"Pendente",E929&lt;&gt;"Cancelada"),"Status inválido","")))))))</x:f>
      </x:c>
    </x:row>
    <x:row r="930" ht="22" customHeight="1">
      <x:c r="A930" s="32"/>
      <x:c r="B930" s="34"/>
      <x:c r="C930" s="32"/>
      <x:c r="D930" s="40"/>
      <x:c r="E930" s="32"/>
      <x:c r="F930" s="32"/>
      <x:c r="G930" s="24" t="str">
        <x:f>IF(COUNTA(A930:F930)=0,"",IF(OR(A930="",B930="",C930="",D930="",E930=""),"Completar campos",IF(OR(NOT(ISNUMBER(B930)),NOT(ISNUMBER(D930))),"Revisar data/valor",IF(B930&lt;&gt;INT(B930),"Remover horário",IF(D930&lt;0,"Valor negativo",IF(COUNTIF($A$8:$A$1007,A930)&gt;1,"ID duplicado",IF(AND(E930&lt;&gt;"Confirmada",E930&lt;&gt;"Pendente",E930&lt;&gt;"Cancelada"),"Status inválido","")))))))</x:f>
      </x:c>
    </x:row>
    <x:row r="931" ht="22" customHeight="1">
      <x:c r="A931" s="32"/>
      <x:c r="B931" s="34"/>
      <x:c r="C931" s="32"/>
      <x:c r="D931" s="40"/>
      <x:c r="E931" s="32"/>
      <x:c r="F931" s="32"/>
      <x:c r="G931" s="24" t="str">
        <x:f>IF(COUNTA(A931:F931)=0,"",IF(OR(A931="",B931="",C931="",D931="",E931=""),"Completar campos",IF(OR(NOT(ISNUMBER(B931)),NOT(ISNUMBER(D931))),"Revisar data/valor",IF(B931&lt;&gt;INT(B931),"Remover horário",IF(D931&lt;0,"Valor negativo",IF(COUNTIF($A$8:$A$1007,A931)&gt;1,"ID duplicado",IF(AND(E931&lt;&gt;"Confirmada",E931&lt;&gt;"Pendente",E931&lt;&gt;"Cancelada"),"Status inválido","")))))))</x:f>
      </x:c>
    </x:row>
    <x:row r="932" ht="22" customHeight="1">
      <x:c r="A932" s="32"/>
      <x:c r="B932" s="34"/>
      <x:c r="C932" s="32"/>
      <x:c r="D932" s="40"/>
      <x:c r="E932" s="32"/>
      <x:c r="F932" s="32"/>
      <x:c r="G932" s="24" t="str">
        <x:f>IF(COUNTA(A932:F932)=0,"",IF(OR(A932="",B932="",C932="",D932="",E932=""),"Completar campos",IF(OR(NOT(ISNUMBER(B932)),NOT(ISNUMBER(D932))),"Revisar data/valor",IF(B932&lt;&gt;INT(B932),"Remover horário",IF(D932&lt;0,"Valor negativo",IF(COUNTIF($A$8:$A$1007,A932)&gt;1,"ID duplicado",IF(AND(E932&lt;&gt;"Confirmada",E932&lt;&gt;"Pendente",E932&lt;&gt;"Cancelada"),"Status inválido","")))))))</x:f>
      </x:c>
    </x:row>
    <x:row r="933" ht="22" customHeight="1">
      <x:c r="A933" s="32"/>
      <x:c r="B933" s="34"/>
      <x:c r="C933" s="32"/>
      <x:c r="D933" s="40"/>
      <x:c r="E933" s="32"/>
      <x:c r="F933" s="32"/>
      <x:c r="G933" s="24" t="str">
        <x:f>IF(COUNTA(A933:F933)=0,"",IF(OR(A933="",B933="",C933="",D933="",E933=""),"Completar campos",IF(OR(NOT(ISNUMBER(B933)),NOT(ISNUMBER(D933))),"Revisar data/valor",IF(B933&lt;&gt;INT(B933),"Remover horário",IF(D933&lt;0,"Valor negativo",IF(COUNTIF($A$8:$A$1007,A933)&gt;1,"ID duplicado",IF(AND(E933&lt;&gt;"Confirmada",E933&lt;&gt;"Pendente",E933&lt;&gt;"Cancelada"),"Status inválido","")))))))</x:f>
      </x:c>
    </x:row>
    <x:row r="934" ht="22" customHeight="1">
      <x:c r="A934" s="32"/>
      <x:c r="B934" s="34"/>
      <x:c r="C934" s="32"/>
      <x:c r="D934" s="40"/>
      <x:c r="E934" s="32"/>
      <x:c r="F934" s="32"/>
      <x:c r="G934" s="24" t="str">
        <x:f>IF(COUNTA(A934:F934)=0,"",IF(OR(A934="",B934="",C934="",D934="",E934=""),"Completar campos",IF(OR(NOT(ISNUMBER(B934)),NOT(ISNUMBER(D934))),"Revisar data/valor",IF(B934&lt;&gt;INT(B934),"Remover horário",IF(D934&lt;0,"Valor negativo",IF(COUNTIF($A$8:$A$1007,A934)&gt;1,"ID duplicado",IF(AND(E934&lt;&gt;"Confirmada",E934&lt;&gt;"Pendente",E934&lt;&gt;"Cancelada"),"Status inválido","")))))))</x:f>
      </x:c>
    </x:row>
    <x:row r="935" ht="22" customHeight="1">
      <x:c r="A935" s="32"/>
      <x:c r="B935" s="34"/>
      <x:c r="C935" s="32"/>
      <x:c r="D935" s="40"/>
      <x:c r="E935" s="32"/>
      <x:c r="F935" s="32"/>
      <x:c r="G935" s="24" t="str">
        <x:f>IF(COUNTA(A935:F935)=0,"",IF(OR(A935="",B935="",C935="",D935="",E935=""),"Completar campos",IF(OR(NOT(ISNUMBER(B935)),NOT(ISNUMBER(D935))),"Revisar data/valor",IF(B935&lt;&gt;INT(B935),"Remover horário",IF(D935&lt;0,"Valor negativo",IF(COUNTIF($A$8:$A$1007,A935)&gt;1,"ID duplicado",IF(AND(E935&lt;&gt;"Confirmada",E935&lt;&gt;"Pendente",E935&lt;&gt;"Cancelada"),"Status inválido","")))))))</x:f>
      </x:c>
    </x:row>
    <x:row r="936" ht="22" customHeight="1">
      <x:c r="A936" s="32"/>
      <x:c r="B936" s="34"/>
      <x:c r="C936" s="32"/>
      <x:c r="D936" s="40"/>
      <x:c r="E936" s="32"/>
      <x:c r="F936" s="32"/>
      <x:c r="G936" s="24" t="str">
        <x:f>IF(COUNTA(A936:F936)=0,"",IF(OR(A936="",B936="",C936="",D936="",E936=""),"Completar campos",IF(OR(NOT(ISNUMBER(B936)),NOT(ISNUMBER(D936))),"Revisar data/valor",IF(B936&lt;&gt;INT(B936),"Remover horário",IF(D936&lt;0,"Valor negativo",IF(COUNTIF($A$8:$A$1007,A936)&gt;1,"ID duplicado",IF(AND(E936&lt;&gt;"Confirmada",E936&lt;&gt;"Pendente",E936&lt;&gt;"Cancelada"),"Status inválido","")))))))</x:f>
      </x:c>
    </x:row>
    <x:row r="937" ht="22" customHeight="1">
      <x:c r="A937" s="32"/>
      <x:c r="B937" s="34"/>
      <x:c r="C937" s="32"/>
      <x:c r="D937" s="40"/>
      <x:c r="E937" s="32"/>
      <x:c r="F937" s="32"/>
      <x:c r="G937" s="24" t="str">
        <x:f>IF(COUNTA(A937:F937)=0,"",IF(OR(A937="",B937="",C937="",D937="",E937=""),"Completar campos",IF(OR(NOT(ISNUMBER(B937)),NOT(ISNUMBER(D937))),"Revisar data/valor",IF(B937&lt;&gt;INT(B937),"Remover horário",IF(D937&lt;0,"Valor negativo",IF(COUNTIF($A$8:$A$1007,A937)&gt;1,"ID duplicado",IF(AND(E937&lt;&gt;"Confirmada",E937&lt;&gt;"Pendente",E937&lt;&gt;"Cancelada"),"Status inválido","")))))))</x:f>
      </x:c>
    </x:row>
    <x:row r="938" ht="22" customHeight="1">
      <x:c r="A938" s="32"/>
      <x:c r="B938" s="34"/>
      <x:c r="C938" s="32"/>
      <x:c r="D938" s="40"/>
      <x:c r="E938" s="32"/>
      <x:c r="F938" s="32"/>
      <x:c r="G938" s="24" t="str">
        <x:f>IF(COUNTA(A938:F938)=0,"",IF(OR(A938="",B938="",C938="",D938="",E938=""),"Completar campos",IF(OR(NOT(ISNUMBER(B938)),NOT(ISNUMBER(D938))),"Revisar data/valor",IF(B938&lt;&gt;INT(B938),"Remover horário",IF(D938&lt;0,"Valor negativo",IF(COUNTIF($A$8:$A$1007,A938)&gt;1,"ID duplicado",IF(AND(E938&lt;&gt;"Confirmada",E938&lt;&gt;"Pendente",E938&lt;&gt;"Cancelada"),"Status inválido","")))))))</x:f>
      </x:c>
    </x:row>
    <x:row r="939" ht="22" customHeight="1">
      <x:c r="A939" s="32"/>
      <x:c r="B939" s="34"/>
      <x:c r="C939" s="32"/>
      <x:c r="D939" s="40"/>
      <x:c r="E939" s="32"/>
      <x:c r="F939" s="32"/>
      <x:c r="G939" s="24" t="str">
        <x:f>IF(COUNTA(A939:F939)=0,"",IF(OR(A939="",B939="",C939="",D939="",E939=""),"Completar campos",IF(OR(NOT(ISNUMBER(B939)),NOT(ISNUMBER(D939))),"Revisar data/valor",IF(B939&lt;&gt;INT(B939),"Remover horário",IF(D939&lt;0,"Valor negativo",IF(COUNTIF($A$8:$A$1007,A939)&gt;1,"ID duplicado",IF(AND(E939&lt;&gt;"Confirmada",E939&lt;&gt;"Pendente",E939&lt;&gt;"Cancelada"),"Status inválido","")))))))</x:f>
      </x:c>
    </x:row>
    <x:row r="940" ht="22" customHeight="1">
      <x:c r="A940" s="32"/>
      <x:c r="B940" s="34"/>
      <x:c r="C940" s="32"/>
      <x:c r="D940" s="40"/>
      <x:c r="E940" s="32"/>
      <x:c r="F940" s="32"/>
      <x:c r="G940" s="24" t="str">
        <x:f>IF(COUNTA(A940:F940)=0,"",IF(OR(A940="",B940="",C940="",D940="",E940=""),"Completar campos",IF(OR(NOT(ISNUMBER(B940)),NOT(ISNUMBER(D940))),"Revisar data/valor",IF(B940&lt;&gt;INT(B940),"Remover horário",IF(D940&lt;0,"Valor negativo",IF(COUNTIF($A$8:$A$1007,A940)&gt;1,"ID duplicado",IF(AND(E940&lt;&gt;"Confirmada",E940&lt;&gt;"Pendente",E940&lt;&gt;"Cancelada"),"Status inválido","")))))))</x:f>
      </x:c>
    </x:row>
    <x:row r="941" ht="22" customHeight="1">
      <x:c r="A941" s="32"/>
      <x:c r="B941" s="34"/>
      <x:c r="C941" s="32"/>
      <x:c r="D941" s="40"/>
      <x:c r="E941" s="32"/>
      <x:c r="F941" s="32"/>
      <x:c r="G941" s="24" t="str">
        <x:f>IF(COUNTA(A941:F941)=0,"",IF(OR(A941="",B941="",C941="",D941="",E941=""),"Completar campos",IF(OR(NOT(ISNUMBER(B941)),NOT(ISNUMBER(D941))),"Revisar data/valor",IF(B941&lt;&gt;INT(B941),"Remover horário",IF(D941&lt;0,"Valor negativo",IF(COUNTIF($A$8:$A$1007,A941)&gt;1,"ID duplicado",IF(AND(E941&lt;&gt;"Confirmada",E941&lt;&gt;"Pendente",E941&lt;&gt;"Cancelada"),"Status inválido","")))))))</x:f>
      </x:c>
    </x:row>
    <x:row r="942" ht="22" customHeight="1">
      <x:c r="A942" s="32"/>
      <x:c r="B942" s="34"/>
      <x:c r="C942" s="32"/>
      <x:c r="D942" s="40"/>
      <x:c r="E942" s="32"/>
      <x:c r="F942" s="32"/>
      <x:c r="G942" s="24" t="str">
        <x:f>IF(COUNTA(A942:F942)=0,"",IF(OR(A942="",B942="",C942="",D942="",E942=""),"Completar campos",IF(OR(NOT(ISNUMBER(B942)),NOT(ISNUMBER(D942))),"Revisar data/valor",IF(B942&lt;&gt;INT(B942),"Remover horário",IF(D942&lt;0,"Valor negativo",IF(COUNTIF($A$8:$A$1007,A942)&gt;1,"ID duplicado",IF(AND(E942&lt;&gt;"Confirmada",E942&lt;&gt;"Pendente",E942&lt;&gt;"Cancelada"),"Status inválido","")))))))</x:f>
      </x:c>
    </x:row>
    <x:row r="943" ht="22" customHeight="1">
      <x:c r="A943" s="32"/>
      <x:c r="B943" s="34"/>
      <x:c r="C943" s="32"/>
      <x:c r="D943" s="40"/>
      <x:c r="E943" s="32"/>
      <x:c r="F943" s="32"/>
      <x:c r="G943" s="24" t="str">
        <x:f>IF(COUNTA(A943:F943)=0,"",IF(OR(A943="",B943="",C943="",D943="",E943=""),"Completar campos",IF(OR(NOT(ISNUMBER(B943)),NOT(ISNUMBER(D943))),"Revisar data/valor",IF(B943&lt;&gt;INT(B943),"Remover horário",IF(D943&lt;0,"Valor negativo",IF(COUNTIF($A$8:$A$1007,A943)&gt;1,"ID duplicado",IF(AND(E943&lt;&gt;"Confirmada",E943&lt;&gt;"Pendente",E943&lt;&gt;"Cancelada"),"Status inválido","")))))))</x:f>
      </x:c>
    </x:row>
    <x:row r="944" ht="22" customHeight="1">
      <x:c r="A944" s="32"/>
      <x:c r="B944" s="34"/>
      <x:c r="C944" s="32"/>
      <x:c r="D944" s="40"/>
      <x:c r="E944" s="32"/>
      <x:c r="F944" s="32"/>
      <x:c r="G944" s="24" t="str">
        <x:f>IF(COUNTA(A944:F944)=0,"",IF(OR(A944="",B944="",C944="",D944="",E944=""),"Completar campos",IF(OR(NOT(ISNUMBER(B944)),NOT(ISNUMBER(D944))),"Revisar data/valor",IF(B944&lt;&gt;INT(B944),"Remover horário",IF(D944&lt;0,"Valor negativo",IF(COUNTIF($A$8:$A$1007,A944)&gt;1,"ID duplicado",IF(AND(E944&lt;&gt;"Confirmada",E944&lt;&gt;"Pendente",E944&lt;&gt;"Cancelada"),"Status inválido","")))))))</x:f>
      </x:c>
    </x:row>
    <x:row r="945" ht="22" customHeight="1">
      <x:c r="A945" s="32"/>
      <x:c r="B945" s="34"/>
      <x:c r="C945" s="32"/>
      <x:c r="D945" s="40"/>
      <x:c r="E945" s="32"/>
      <x:c r="F945" s="32"/>
      <x:c r="G945" s="24" t="str">
        <x:f>IF(COUNTA(A945:F945)=0,"",IF(OR(A945="",B945="",C945="",D945="",E945=""),"Completar campos",IF(OR(NOT(ISNUMBER(B945)),NOT(ISNUMBER(D945))),"Revisar data/valor",IF(B945&lt;&gt;INT(B945),"Remover horário",IF(D945&lt;0,"Valor negativo",IF(COUNTIF($A$8:$A$1007,A945)&gt;1,"ID duplicado",IF(AND(E945&lt;&gt;"Confirmada",E945&lt;&gt;"Pendente",E945&lt;&gt;"Cancelada"),"Status inválido","")))))))</x:f>
      </x:c>
    </x:row>
    <x:row r="946" ht="22" customHeight="1">
      <x:c r="A946" s="32"/>
      <x:c r="B946" s="34"/>
      <x:c r="C946" s="32"/>
      <x:c r="D946" s="40"/>
      <x:c r="E946" s="32"/>
      <x:c r="F946" s="32"/>
      <x:c r="G946" s="24" t="str">
        <x:f>IF(COUNTA(A946:F946)=0,"",IF(OR(A946="",B946="",C946="",D946="",E946=""),"Completar campos",IF(OR(NOT(ISNUMBER(B946)),NOT(ISNUMBER(D946))),"Revisar data/valor",IF(B946&lt;&gt;INT(B946),"Remover horário",IF(D946&lt;0,"Valor negativo",IF(COUNTIF($A$8:$A$1007,A946)&gt;1,"ID duplicado",IF(AND(E946&lt;&gt;"Confirmada",E946&lt;&gt;"Pendente",E946&lt;&gt;"Cancelada"),"Status inválido","")))))))</x:f>
      </x:c>
    </x:row>
    <x:row r="947" ht="22" customHeight="1">
      <x:c r="A947" s="32"/>
      <x:c r="B947" s="34"/>
      <x:c r="C947" s="32"/>
      <x:c r="D947" s="40"/>
      <x:c r="E947" s="32"/>
      <x:c r="F947" s="32"/>
      <x:c r="G947" s="24" t="str">
        <x:f>IF(COUNTA(A947:F947)=0,"",IF(OR(A947="",B947="",C947="",D947="",E947=""),"Completar campos",IF(OR(NOT(ISNUMBER(B947)),NOT(ISNUMBER(D947))),"Revisar data/valor",IF(B947&lt;&gt;INT(B947),"Remover horário",IF(D947&lt;0,"Valor negativo",IF(COUNTIF($A$8:$A$1007,A947)&gt;1,"ID duplicado",IF(AND(E947&lt;&gt;"Confirmada",E947&lt;&gt;"Pendente",E947&lt;&gt;"Cancelada"),"Status inválido","")))))))</x:f>
      </x:c>
    </x:row>
    <x:row r="948" ht="22" customHeight="1">
      <x:c r="A948" s="32"/>
      <x:c r="B948" s="34"/>
      <x:c r="C948" s="32"/>
      <x:c r="D948" s="40"/>
      <x:c r="E948" s="32"/>
      <x:c r="F948" s="32"/>
      <x:c r="G948" s="24" t="str">
        <x:f>IF(COUNTA(A948:F948)=0,"",IF(OR(A948="",B948="",C948="",D948="",E948=""),"Completar campos",IF(OR(NOT(ISNUMBER(B948)),NOT(ISNUMBER(D948))),"Revisar data/valor",IF(B948&lt;&gt;INT(B948),"Remover horário",IF(D948&lt;0,"Valor negativo",IF(COUNTIF($A$8:$A$1007,A948)&gt;1,"ID duplicado",IF(AND(E948&lt;&gt;"Confirmada",E948&lt;&gt;"Pendente",E948&lt;&gt;"Cancelada"),"Status inválido","")))))))</x:f>
      </x:c>
    </x:row>
    <x:row r="949" ht="22" customHeight="1">
      <x:c r="A949" s="32"/>
      <x:c r="B949" s="34"/>
      <x:c r="C949" s="32"/>
      <x:c r="D949" s="40"/>
      <x:c r="E949" s="32"/>
      <x:c r="F949" s="32"/>
      <x:c r="G949" s="24" t="str">
        <x:f>IF(COUNTA(A949:F949)=0,"",IF(OR(A949="",B949="",C949="",D949="",E949=""),"Completar campos",IF(OR(NOT(ISNUMBER(B949)),NOT(ISNUMBER(D949))),"Revisar data/valor",IF(B949&lt;&gt;INT(B949),"Remover horário",IF(D949&lt;0,"Valor negativo",IF(COUNTIF($A$8:$A$1007,A949)&gt;1,"ID duplicado",IF(AND(E949&lt;&gt;"Confirmada",E949&lt;&gt;"Pendente",E949&lt;&gt;"Cancelada"),"Status inválido","")))))))</x:f>
      </x:c>
    </x:row>
    <x:row r="950" ht="22" customHeight="1">
      <x:c r="A950" s="32"/>
      <x:c r="B950" s="34"/>
      <x:c r="C950" s="32"/>
      <x:c r="D950" s="40"/>
      <x:c r="E950" s="32"/>
      <x:c r="F950" s="32"/>
      <x:c r="G950" s="24" t="str">
        <x:f>IF(COUNTA(A950:F950)=0,"",IF(OR(A950="",B950="",C950="",D950="",E950=""),"Completar campos",IF(OR(NOT(ISNUMBER(B950)),NOT(ISNUMBER(D950))),"Revisar data/valor",IF(B950&lt;&gt;INT(B950),"Remover horário",IF(D950&lt;0,"Valor negativo",IF(COUNTIF($A$8:$A$1007,A950)&gt;1,"ID duplicado",IF(AND(E950&lt;&gt;"Confirmada",E950&lt;&gt;"Pendente",E950&lt;&gt;"Cancelada"),"Status inválido","")))))))</x:f>
      </x:c>
    </x:row>
    <x:row r="951" ht="22" customHeight="1">
      <x:c r="A951" s="32"/>
      <x:c r="B951" s="34"/>
      <x:c r="C951" s="32"/>
      <x:c r="D951" s="40"/>
      <x:c r="E951" s="32"/>
      <x:c r="F951" s="32"/>
      <x:c r="G951" s="24" t="str">
        <x:f>IF(COUNTA(A951:F951)=0,"",IF(OR(A951="",B951="",C951="",D951="",E951=""),"Completar campos",IF(OR(NOT(ISNUMBER(B951)),NOT(ISNUMBER(D951))),"Revisar data/valor",IF(B951&lt;&gt;INT(B951),"Remover horário",IF(D951&lt;0,"Valor negativo",IF(COUNTIF($A$8:$A$1007,A951)&gt;1,"ID duplicado",IF(AND(E951&lt;&gt;"Confirmada",E951&lt;&gt;"Pendente",E951&lt;&gt;"Cancelada"),"Status inválido","")))))))</x:f>
      </x:c>
    </x:row>
    <x:row r="952" ht="22" customHeight="1">
      <x:c r="A952" s="32"/>
      <x:c r="B952" s="34"/>
      <x:c r="C952" s="32"/>
      <x:c r="D952" s="40"/>
      <x:c r="E952" s="32"/>
      <x:c r="F952" s="32"/>
      <x:c r="G952" s="24" t="str">
        <x:f>IF(COUNTA(A952:F952)=0,"",IF(OR(A952="",B952="",C952="",D952="",E952=""),"Completar campos",IF(OR(NOT(ISNUMBER(B952)),NOT(ISNUMBER(D952))),"Revisar data/valor",IF(B952&lt;&gt;INT(B952),"Remover horário",IF(D952&lt;0,"Valor negativo",IF(COUNTIF($A$8:$A$1007,A952)&gt;1,"ID duplicado",IF(AND(E952&lt;&gt;"Confirmada",E952&lt;&gt;"Pendente",E952&lt;&gt;"Cancelada"),"Status inválido","")))))))</x:f>
      </x:c>
    </x:row>
    <x:row r="953" ht="22" customHeight="1">
      <x:c r="A953" s="32"/>
      <x:c r="B953" s="34"/>
      <x:c r="C953" s="32"/>
      <x:c r="D953" s="40"/>
      <x:c r="E953" s="32"/>
      <x:c r="F953" s="32"/>
      <x:c r="G953" s="24" t="str">
        <x:f>IF(COUNTA(A953:F953)=0,"",IF(OR(A953="",B953="",C953="",D953="",E953=""),"Completar campos",IF(OR(NOT(ISNUMBER(B953)),NOT(ISNUMBER(D953))),"Revisar data/valor",IF(B953&lt;&gt;INT(B953),"Remover horário",IF(D953&lt;0,"Valor negativo",IF(COUNTIF($A$8:$A$1007,A953)&gt;1,"ID duplicado",IF(AND(E953&lt;&gt;"Confirmada",E953&lt;&gt;"Pendente",E953&lt;&gt;"Cancelada"),"Status inválido","")))))))</x:f>
      </x:c>
    </x:row>
    <x:row r="954" ht="22" customHeight="1">
      <x:c r="A954" s="32"/>
      <x:c r="B954" s="34"/>
      <x:c r="C954" s="32"/>
      <x:c r="D954" s="40"/>
      <x:c r="E954" s="32"/>
      <x:c r="F954" s="32"/>
      <x:c r="G954" s="24" t="str">
        <x:f>IF(COUNTA(A954:F954)=0,"",IF(OR(A954="",B954="",C954="",D954="",E954=""),"Completar campos",IF(OR(NOT(ISNUMBER(B954)),NOT(ISNUMBER(D954))),"Revisar data/valor",IF(B954&lt;&gt;INT(B954),"Remover horário",IF(D954&lt;0,"Valor negativo",IF(COUNTIF($A$8:$A$1007,A954)&gt;1,"ID duplicado",IF(AND(E954&lt;&gt;"Confirmada",E954&lt;&gt;"Pendente",E954&lt;&gt;"Cancelada"),"Status inválido","")))))))</x:f>
      </x:c>
    </x:row>
    <x:row r="955" ht="22" customHeight="1">
      <x:c r="A955" s="32"/>
      <x:c r="B955" s="34"/>
      <x:c r="C955" s="32"/>
      <x:c r="D955" s="40"/>
      <x:c r="E955" s="32"/>
      <x:c r="F955" s="32"/>
      <x:c r="G955" s="24" t="str">
        <x:f>IF(COUNTA(A955:F955)=0,"",IF(OR(A955="",B955="",C955="",D955="",E955=""),"Completar campos",IF(OR(NOT(ISNUMBER(B955)),NOT(ISNUMBER(D955))),"Revisar data/valor",IF(B955&lt;&gt;INT(B955),"Remover horário",IF(D955&lt;0,"Valor negativo",IF(COUNTIF($A$8:$A$1007,A955)&gt;1,"ID duplicado",IF(AND(E955&lt;&gt;"Confirmada",E955&lt;&gt;"Pendente",E955&lt;&gt;"Cancelada"),"Status inválido","")))))))</x:f>
      </x:c>
    </x:row>
    <x:row r="956" ht="22" customHeight="1">
      <x:c r="A956" s="32"/>
      <x:c r="B956" s="34"/>
      <x:c r="C956" s="32"/>
      <x:c r="D956" s="40"/>
      <x:c r="E956" s="32"/>
      <x:c r="F956" s="32"/>
      <x:c r="G956" s="24" t="str">
        <x:f>IF(COUNTA(A956:F956)=0,"",IF(OR(A956="",B956="",C956="",D956="",E956=""),"Completar campos",IF(OR(NOT(ISNUMBER(B956)),NOT(ISNUMBER(D956))),"Revisar data/valor",IF(B956&lt;&gt;INT(B956),"Remover horário",IF(D956&lt;0,"Valor negativo",IF(COUNTIF($A$8:$A$1007,A956)&gt;1,"ID duplicado",IF(AND(E956&lt;&gt;"Confirmada",E956&lt;&gt;"Pendente",E956&lt;&gt;"Cancelada"),"Status inválido","")))))))</x:f>
      </x:c>
    </x:row>
    <x:row r="957" ht="22" customHeight="1">
      <x:c r="A957" s="32"/>
      <x:c r="B957" s="34"/>
      <x:c r="C957" s="32"/>
      <x:c r="D957" s="40"/>
      <x:c r="E957" s="32"/>
      <x:c r="F957" s="32"/>
      <x:c r="G957" s="24" t="str">
        <x:f>IF(COUNTA(A957:F957)=0,"",IF(OR(A957="",B957="",C957="",D957="",E957=""),"Completar campos",IF(OR(NOT(ISNUMBER(B957)),NOT(ISNUMBER(D957))),"Revisar data/valor",IF(B957&lt;&gt;INT(B957),"Remover horário",IF(D957&lt;0,"Valor negativo",IF(COUNTIF($A$8:$A$1007,A957)&gt;1,"ID duplicado",IF(AND(E957&lt;&gt;"Confirmada",E957&lt;&gt;"Pendente",E957&lt;&gt;"Cancelada"),"Status inválido","")))))))</x:f>
      </x:c>
    </x:row>
    <x:row r="958" ht="22" customHeight="1">
      <x:c r="A958" s="32"/>
      <x:c r="B958" s="34"/>
      <x:c r="C958" s="32"/>
      <x:c r="D958" s="40"/>
      <x:c r="E958" s="32"/>
      <x:c r="F958" s="32"/>
      <x:c r="G958" s="24" t="str">
        <x:f>IF(COUNTA(A958:F958)=0,"",IF(OR(A958="",B958="",C958="",D958="",E958=""),"Completar campos",IF(OR(NOT(ISNUMBER(B958)),NOT(ISNUMBER(D958))),"Revisar data/valor",IF(B958&lt;&gt;INT(B958),"Remover horário",IF(D958&lt;0,"Valor negativo",IF(COUNTIF($A$8:$A$1007,A958)&gt;1,"ID duplicado",IF(AND(E958&lt;&gt;"Confirmada",E958&lt;&gt;"Pendente",E958&lt;&gt;"Cancelada"),"Status inválido","")))))))</x:f>
      </x:c>
    </x:row>
    <x:row r="959" ht="22" customHeight="1">
      <x:c r="A959" s="32"/>
      <x:c r="B959" s="34"/>
      <x:c r="C959" s="32"/>
      <x:c r="D959" s="40"/>
      <x:c r="E959" s="32"/>
      <x:c r="F959" s="32"/>
      <x:c r="G959" s="24" t="str">
        <x:f>IF(COUNTA(A959:F959)=0,"",IF(OR(A959="",B959="",C959="",D959="",E959=""),"Completar campos",IF(OR(NOT(ISNUMBER(B959)),NOT(ISNUMBER(D959))),"Revisar data/valor",IF(B959&lt;&gt;INT(B959),"Remover horário",IF(D959&lt;0,"Valor negativo",IF(COUNTIF($A$8:$A$1007,A959)&gt;1,"ID duplicado",IF(AND(E959&lt;&gt;"Confirmada",E959&lt;&gt;"Pendente",E959&lt;&gt;"Cancelada"),"Status inválido","")))))))</x:f>
      </x:c>
    </x:row>
    <x:row r="960" ht="22" customHeight="1">
      <x:c r="A960" s="32"/>
      <x:c r="B960" s="34"/>
      <x:c r="C960" s="32"/>
      <x:c r="D960" s="40"/>
      <x:c r="E960" s="32"/>
      <x:c r="F960" s="32"/>
      <x:c r="G960" s="24" t="str">
        <x:f>IF(COUNTA(A960:F960)=0,"",IF(OR(A960="",B960="",C960="",D960="",E960=""),"Completar campos",IF(OR(NOT(ISNUMBER(B960)),NOT(ISNUMBER(D960))),"Revisar data/valor",IF(B960&lt;&gt;INT(B960),"Remover horário",IF(D960&lt;0,"Valor negativo",IF(COUNTIF($A$8:$A$1007,A960)&gt;1,"ID duplicado",IF(AND(E960&lt;&gt;"Confirmada",E960&lt;&gt;"Pendente",E960&lt;&gt;"Cancelada"),"Status inválido","")))))))</x:f>
      </x:c>
    </x:row>
    <x:row r="961" ht="22" customHeight="1">
      <x:c r="A961" s="32"/>
      <x:c r="B961" s="34"/>
      <x:c r="C961" s="32"/>
      <x:c r="D961" s="40"/>
      <x:c r="E961" s="32"/>
      <x:c r="F961" s="32"/>
      <x:c r="G961" s="24" t="str">
        <x:f>IF(COUNTA(A961:F961)=0,"",IF(OR(A961="",B961="",C961="",D961="",E961=""),"Completar campos",IF(OR(NOT(ISNUMBER(B961)),NOT(ISNUMBER(D961))),"Revisar data/valor",IF(B961&lt;&gt;INT(B961),"Remover horário",IF(D961&lt;0,"Valor negativo",IF(COUNTIF($A$8:$A$1007,A961)&gt;1,"ID duplicado",IF(AND(E961&lt;&gt;"Confirmada",E961&lt;&gt;"Pendente",E961&lt;&gt;"Cancelada"),"Status inválido","")))))))</x:f>
      </x:c>
    </x:row>
    <x:row r="962" ht="22" customHeight="1">
      <x:c r="A962" s="32"/>
      <x:c r="B962" s="34"/>
      <x:c r="C962" s="32"/>
      <x:c r="D962" s="40"/>
      <x:c r="E962" s="32"/>
      <x:c r="F962" s="32"/>
      <x:c r="G962" s="24" t="str">
        <x:f>IF(COUNTA(A962:F962)=0,"",IF(OR(A962="",B962="",C962="",D962="",E962=""),"Completar campos",IF(OR(NOT(ISNUMBER(B962)),NOT(ISNUMBER(D962))),"Revisar data/valor",IF(B962&lt;&gt;INT(B962),"Remover horário",IF(D962&lt;0,"Valor negativo",IF(COUNTIF($A$8:$A$1007,A962)&gt;1,"ID duplicado",IF(AND(E962&lt;&gt;"Confirmada",E962&lt;&gt;"Pendente",E962&lt;&gt;"Cancelada"),"Status inválido","")))))))</x:f>
      </x:c>
    </x:row>
    <x:row r="963" ht="22" customHeight="1">
      <x:c r="A963" s="32"/>
      <x:c r="B963" s="34"/>
      <x:c r="C963" s="32"/>
      <x:c r="D963" s="40"/>
      <x:c r="E963" s="32"/>
      <x:c r="F963" s="32"/>
      <x:c r="G963" s="24" t="str">
        <x:f>IF(COUNTA(A963:F963)=0,"",IF(OR(A963="",B963="",C963="",D963="",E963=""),"Completar campos",IF(OR(NOT(ISNUMBER(B963)),NOT(ISNUMBER(D963))),"Revisar data/valor",IF(B963&lt;&gt;INT(B963),"Remover horário",IF(D963&lt;0,"Valor negativo",IF(COUNTIF($A$8:$A$1007,A963)&gt;1,"ID duplicado",IF(AND(E963&lt;&gt;"Confirmada",E963&lt;&gt;"Pendente",E963&lt;&gt;"Cancelada"),"Status inválido","")))))))</x:f>
      </x:c>
    </x:row>
    <x:row r="964" ht="22" customHeight="1">
      <x:c r="A964" s="32"/>
      <x:c r="B964" s="34"/>
      <x:c r="C964" s="32"/>
      <x:c r="D964" s="40"/>
      <x:c r="E964" s="32"/>
      <x:c r="F964" s="32"/>
      <x:c r="G964" s="24" t="str">
        <x:f>IF(COUNTA(A964:F964)=0,"",IF(OR(A964="",B964="",C964="",D964="",E964=""),"Completar campos",IF(OR(NOT(ISNUMBER(B964)),NOT(ISNUMBER(D964))),"Revisar data/valor",IF(B964&lt;&gt;INT(B964),"Remover horário",IF(D964&lt;0,"Valor negativo",IF(COUNTIF($A$8:$A$1007,A964)&gt;1,"ID duplicado",IF(AND(E964&lt;&gt;"Confirmada",E964&lt;&gt;"Pendente",E964&lt;&gt;"Cancelada"),"Status inválido","")))))))</x:f>
      </x:c>
    </x:row>
    <x:row r="965" ht="22" customHeight="1">
      <x:c r="A965" s="32"/>
      <x:c r="B965" s="34"/>
      <x:c r="C965" s="32"/>
      <x:c r="D965" s="40"/>
      <x:c r="E965" s="32"/>
      <x:c r="F965" s="32"/>
      <x:c r="G965" s="24" t="str">
        <x:f>IF(COUNTA(A965:F965)=0,"",IF(OR(A965="",B965="",C965="",D965="",E965=""),"Completar campos",IF(OR(NOT(ISNUMBER(B965)),NOT(ISNUMBER(D965))),"Revisar data/valor",IF(B965&lt;&gt;INT(B965),"Remover horário",IF(D965&lt;0,"Valor negativo",IF(COUNTIF($A$8:$A$1007,A965)&gt;1,"ID duplicado",IF(AND(E965&lt;&gt;"Confirmada",E965&lt;&gt;"Pendente",E965&lt;&gt;"Cancelada"),"Status inválido","")))))))</x:f>
      </x:c>
    </x:row>
    <x:row r="966" ht="22" customHeight="1">
      <x:c r="A966" s="32"/>
      <x:c r="B966" s="34"/>
      <x:c r="C966" s="32"/>
      <x:c r="D966" s="40"/>
      <x:c r="E966" s="32"/>
      <x:c r="F966" s="32"/>
      <x:c r="G966" s="24" t="str">
        <x:f>IF(COUNTA(A966:F966)=0,"",IF(OR(A966="",B966="",C966="",D966="",E966=""),"Completar campos",IF(OR(NOT(ISNUMBER(B966)),NOT(ISNUMBER(D966))),"Revisar data/valor",IF(B966&lt;&gt;INT(B966),"Remover horário",IF(D966&lt;0,"Valor negativo",IF(COUNTIF($A$8:$A$1007,A966)&gt;1,"ID duplicado",IF(AND(E966&lt;&gt;"Confirmada",E966&lt;&gt;"Pendente",E966&lt;&gt;"Cancelada"),"Status inválido","")))))))</x:f>
      </x:c>
    </x:row>
    <x:row r="967" ht="22" customHeight="1">
      <x:c r="A967" s="32"/>
      <x:c r="B967" s="34"/>
      <x:c r="C967" s="32"/>
      <x:c r="D967" s="40"/>
      <x:c r="E967" s="32"/>
      <x:c r="F967" s="32"/>
      <x:c r="G967" s="24" t="str">
        <x:f>IF(COUNTA(A967:F967)=0,"",IF(OR(A967="",B967="",C967="",D967="",E967=""),"Completar campos",IF(OR(NOT(ISNUMBER(B967)),NOT(ISNUMBER(D967))),"Revisar data/valor",IF(B967&lt;&gt;INT(B967),"Remover horário",IF(D967&lt;0,"Valor negativo",IF(COUNTIF($A$8:$A$1007,A967)&gt;1,"ID duplicado",IF(AND(E967&lt;&gt;"Confirmada",E967&lt;&gt;"Pendente",E967&lt;&gt;"Cancelada"),"Status inválido","")))))))</x:f>
      </x:c>
    </x:row>
    <x:row r="968" ht="22" customHeight="1">
      <x:c r="A968" s="32"/>
      <x:c r="B968" s="34"/>
      <x:c r="C968" s="32"/>
      <x:c r="D968" s="40"/>
      <x:c r="E968" s="32"/>
      <x:c r="F968" s="32"/>
      <x:c r="G968" s="24" t="str">
        <x:f>IF(COUNTA(A968:F968)=0,"",IF(OR(A968="",B968="",C968="",D968="",E968=""),"Completar campos",IF(OR(NOT(ISNUMBER(B968)),NOT(ISNUMBER(D968))),"Revisar data/valor",IF(B968&lt;&gt;INT(B968),"Remover horário",IF(D968&lt;0,"Valor negativo",IF(COUNTIF($A$8:$A$1007,A968)&gt;1,"ID duplicado",IF(AND(E968&lt;&gt;"Confirmada",E968&lt;&gt;"Pendente",E968&lt;&gt;"Cancelada"),"Status inválido","")))))))</x:f>
      </x:c>
    </x:row>
    <x:row r="969" ht="22" customHeight="1">
      <x:c r="A969" s="32"/>
      <x:c r="B969" s="34"/>
      <x:c r="C969" s="32"/>
      <x:c r="D969" s="40"/>
      <x:c r="E969" s="32"/>
      <x:c r="F969" s="32"/>
      <x:c r="G969" s="24" t="str">
        <x:f>IF(COUNTA(A969:F969)=0,"",IF(OR(A969="",B969="",C969="",D969="",E969=""),"Completar campos",IF(OR(NOT(ISNUMBER(B969)),NOT(ISNUMBER(D969))),"Revisar data/valor",IF(B969&lt;&gt;INT(B969),"Remover horário",IF(D969&lt;0,"Valor negativo",IF(COUNTIF($A$8:$A$1007,A969)&gt;1,"ID duplicado",IF(AND(E969&lt;&gt;"Confirmada",E969&lt;&gt;"Pendente",E969&lt;&gt;"Cancelada"),"Status inválido","")))))))</x:f>
      </x:c>
    </x:row>
    <x:row r="970" ht="22" customHeight="1">
      <x:c r="A970" s="32"/>
      <x:c r="B970" s="34"/>
      <x:c r="C970" s="32"/>
      <x:c r="D970" s="40"/>
      <x:c r="E970" s="32"/>
      <x:c r="F970" s="32"/>
      <x:c r="G970" s="24" t="str">
        <x:f>IF(COUNTA(A970:F970)=0,"",IF(OR(A970="",B970="",C970="",D970="",E970=""),"Completar campos",IF(OR(NOT(ISNUMBER(B970)),NOT(ISNUMBER(D970))),"Revisar data/valor",IF(B970&lt;&gt;INT(B970),"Remover horário",IF(D970&lt;0,"Valor negativo",IF(COUNTIF($A$8:$A$1007,A970)&gt;1,"ID duplicado",IF(AND(E970&lt;&gt;"Confirmada",E970&lt;&gt;"Pendente",E970&lt;&gt;"Cancelada"),"Status inválido","")))))))</x:f>
      </x:c>
    </x:row>
    <x:row r="971" ht="22" customHeight="1">
      <x:c r="A971" s="32"/>
      <x:c r="B971" s="34"/>
      <x:c r="C971" s="32"/>
      <x:c r="D971" s="40"/>
      <x:c r="E971" s="32"/>
      <x:c r="F971" s="32"/>
      <x:c r="G971" s="24" t="str">
        <x:f>IF(COUNTA(A971:F971)=0,"",IF(OR(A971="",B971="",C971="",D971="",E971=""),"Completar campos",IF(OR(NOT(ISNUMBER(B971)),NOT(ISNUMBER(D971))),"Revisar data/valor",IF(B971&lt;&gt;INT(B971),"Remover horário",IF(D971&lt;0,"Valor negativo",IF(COUNTIF($A$8:$A$1007,A971)&gt;1,"ID duplicado",IF(AND(E971&lt;&gt;"Confirmada",E971&lt;&gt;"Pendente",E971&lt;&gt;"Cancelada"),"Status inválido","")))))))</x:f>
      </x:c>
    </x:row>
    <x:row r="972" ht="22" customHeight="1">
      <x:c r="A972" s="32"/>
      <x:c r="B972" s="34"/>
      <x:c r="C972" s="32"/>
      <x:c r="D972" s="40"/>
      <x:c r="E972" s="32"/>
      <x:c r="F972" s="32"/>
      <x:c r="G972" s="24" t="str">
        <x:f>IF(COUNTA(A972:F972)=0,"",IF(OR(A972="",B972="",C972="",D972="",E972=""),"Completar campos",IF(OR(NOT(ISNUMBER(B972)),NOT(ISNUMBER(D972))),"Revisar data/valor",IF(B972&lt;&gt;INT(B972),"Remover horário",IF(D972&lt;0,"Valor negativo",IF(COUNTIF($A$8:$A$1007,A972)&gt;1,"ID duplicado",IF(AND(E972&lt;&gt;"Confirmada",E972&lt;&gt;"Pendente",E972&lt;&gt;"Cancelada"),"Status inválido","")))))))</x:f>
      </x:c>
    </x:row>
    <x:row r="973" ht="22" customHeight="1">
      <x:c r="A973" s="32"/>
      <x:c r="B973" s="34"/>
      <x:c r="C973" s="32"/>
      <x:c r="D973" s="40"/>
      <x:c r="E973" s="32"/>
      <x:c r="F973" s="32"/>
      <x:c r="G973" s="24" t="str">
        <x:f>IF(COUNTA(A973:F973)=0,"",IF(OR(A973="",B973="",C973="",D973="",E973=""),"Completar campos",IF(OR(NOT(ISNUMBER(B973)),NOT(ISNUMBER(D973))),"Revisar data/valor",IF(B973&lt;&gt;INT(B973),"Remover horário",IF(D973&lt;0,"Valor negativo",IF(COUNTIF($A$8:$A$1007,A973)&gt;1,"ID duplicado",IF(AND(E973&lt;&gt;"Confirmada",E973&lt;&gt;"Pendente",E973&lt;&gt;"Cancelada"),"Status inválido","")))))))</x:f>
      </x:c>
    </x:row>
    <x:row r="974" ht="22" customHeight="1">
      <x:c r="A974" s="32"/>
      <x:c r="B974" s="34"/>
      <x:c r="C974" s="32"/>
      <x:c r="D974" s="40"/>
      <x:c r="E974" s="32"/>
      <x:c r="F974" s="32"/>
      <x:c r="G974" s="24" t="str">
        <x:f>IF(COUNTA(A974:F974)=0,"",IF(OR(A974="",B974="",C974="",D974="",E974=""),"Completar campos",IF(OR(NOT(ISNUMBER(B974)),NOT(ISNUMBER(D974))),"Revisar data/valor",IF(B974&lt;&gt;INT(B974),"Remover horário",IF(D974&lt;0,"Valor negativo",IF(COUNTIF($A$8:$A$1007,A974)&gt;1,"ID duplicado",IF(AND(E974&lt;&gt;"Confirmada",E974&lt;&gt;"Pendente",E974&lt;&gt;"Cancelada"),"Status inválido","")))))))</x:f>
      </x:c>
    </x:row>
    <x:row r="975" ht="22" customHeight="1">
      <x:c r="A975" s="32"/>
      <x:c r="B975" s="34"/>
      <x:c r="C975" s="32"/>
      <x:c r="D975" s="40"/>
      <x:c r="E975" s="32"/>
      <x:c r="F975" s="32"/>
      <x:c r="G975" s="24" t="str">
        <x:f>IF(COUNTA(A975:F975)=0,"",IF(OR(A975="",B975="",C975="",D975="",E975=""),"Completar campos",IF(OR(NOT(ISNUMBER(B975)),NOT(ISNUMBER(D975))),"Revisar data/valor",IF(B975&lt;&gt;INT(B975),"Remover horário",IF(D975&lt;0,"Valor negativo",IF(COUNTIF($A$8:$A$1007,A975)&gt;1,"ID duplicado",IF(AND(E975&lt;&gt;"Confirmada",E975&lt;&gt;"Pendente",E975&lt;&gt;"Cancelada"),"Status inválido","")))))))</x:f>
      </x:c>
    </x:row>
    <x:row r="976" ht="22" customHeight="1">
      <x:c r="A976" s="32"/>
      <x:c r="B976" s="34"/>
      <x:c r="C976" s="32"/>
      <x:c r="D976" s="40"/>
      <x:c r="E976" s="32"/>
      <x:c r="F976" s="32"/>
      <x:c r="G976" s="24" t="str">
        <x:f>IF(COUNTA(A976:F976)=0,"",IF(OR(A976="",B976="",C976="",D976="",E976=""),"Completar campos",IF(OR(NOT(ISNUMBER(B976)),NOT(ISNUMBER(D976))),"Revisar data/valor",IF(B976&lt;&gt;INT(B976),"Remover horário",IF(D976&lt;0,"Valor negativo",IF(COUNTIF($A$8:$A$1007,A976)&gt;1,"ID duplicado",IF(AND(E976&lt;&gt;"Confirmada",E976&lt;&gt;"Pendente",E976&lt;&gt;"Cancelada"),"Status inválido","")))))))</x:f>
      </x:c>
    </x:row>
    <x:row r="977" ht="22" customHeight="1">
      <x:c r="A977" s="32"/>
      <x:c r="B977" s="34"/>
      <x:c r="C977" s="32"/>
      <x:c r="D977" s="40"/>
      <x:c r="E977" s="32"/>
      <x:c r="F977" s="32"/>
      <x:c r="G977" s="24" t="str">
        <x:f>IF(COUNTA(A977:F977)=0,"",IF(OR(A977="",B977="",C977="",D977="",E977=""),"Completar campos",IF(OR(NOT(ISNUMBER(B977)),NOT(ISNUMBER(D977))),"Revisar data/valor",IF(B977&lt;&gt;INT(B977),"Remover horário",IF(D977&lt;0,"Valor negativo",IF(COUNTIF($A$8:$A$1007,A977)&gt;1,"ID duplicado",IF(AND(E977&lt;&gt;"Confirmada",E977&lt;&gt;"Pendente",E977&lt;&gt;"Cancelada"),"Status inválido","")))))))</x:f>
      </x:c>
    </x:row>
    <x:row r="978" ht="22" customHeight="1">
      <x:c r="A978" s="32"/>
      <x:c r="B978" s="34"/>
      <x:c r="C978" s="32"/>
      <x:c r="D978" s="40"/>
      <x:c r="E978" s="32"/>
      <x:c r="F978" s="32"/>
      <x:c r="G978" s="24" t="str">
        <x:f>IF(COUNTA(A978:F978)=0,"",IF(OR(A978="",B978="",C978="",D978="",E978=""),"Completar campos",IF(OR(NOT(ISNUMBER(B978)),NOT(ISNUMBER(D978))),"Revisar data/valor",IF(B978&lt;&gt;INT(B978),"Remover horário",IF(D978&lt;0,"Valor negativo",IF(COUNTIF($A$8:$A$1007,A978)&gt;1,"ID duplicado",IF(AND(E978&lt;&gt;"Confirmada",E978&lt;&gt;"Pendente",E978&lt;&gt;"Cancelada"),"Status inválido","")))))))</x:f>
      </x:c>
    </x:row>
    <x:row r="979" ht="22" customHeight="1">
      <x:c r="A979" s="32"/>
      <x:c r="B979" s="34"/>
      <x:c r="C979" s="32"/>
      <x:c r="D979" s="40"/>
      <x:c r="E979" s="32"/>
      <x:c r="F979" s="32"/>
      <x:c r="G979" s="24" t="str">
        <x:f>IF(COUNTA(A979:F979)=0,"",IF(OR(A979="",B979="",C979="",D979="",E979=""),"Completar campos",IF(OR(NOT(ISNUMBER(B979)),NOT(ISNUMBER(D979))),"Revisar data/valor",IF(B979&lt;&gt;INT(B979),"Remover horário",IF(D979&lt;0,"Valor negativo",IF(COUNTIF($A$8:$A$1007,A979)&gt;1,"ID duplicado",IF(AND(E979&lt;&gt;"Confirmada",E979&lt;&gt;"Pendente",E979&lt;&gt;"Cancelada"),"Status inválido","")))))))</x:f>
      </x:c>
    </x:row>
    <x:row r="980" ht="22" customHeight="1">
      <x:c r="A980" s="32"/>
      <x:c r="B980" s="34"/>
      <x:c r="C980" s="32"/>
      <x:c r="D980" s="40"/>
      <x:c r="E980" s="32"/>
      <x:c r="F980" s="32"/>
      <x:c r="G980" s="24" t="str">
        <x:f>IF(COUNTA(A980:F980)=0,"",IF(OR(A980="",B980="",C980="",D980="",E980=""),"Completar campos",IF(OR(NOT(ISNUMBER(B980)),NOT(ISNUMBER(D980))),"Revisar data/valor",IF(B980&lt;&gt;INT(B980),"Remover horário",IF(D980&lt;0,"Valor negativo",IF(COUNTIF($A$8:$A$1007,A980)&gt;1,"ID duplicado",IF(AND(E980&lt;&gt;"Confirmada",E980&lt;&gt;"Pendente",E980&lt;&gt;"Cancelada"),"Status inválido","")))))))</x:f>
      </x:c>
    </x:row>
    <x:row r="981" ht="22" customHeight="1">
      <x:c r="A981" s="32"/>
      <x:c r="B981" s="34"/>
      <x:c r="C981" s="32"/>
      <x:c r="D981" s="40"/>
      <x:c r="E981" s="32"/>
      <x:c r="F981" s="32"/>
      <x:c r="G981" s="24" t="str">
        <x:f>IF(COUNTA(A981:F981)=0,"",IF(OR(A981="",B981="",C981="",D981="",E981=""),"Completar campos",IF(OR(NOT(ISNUMBER(B981)),NOT(ISNUMBER(D981))),"Revisar data/valor",IF(B981&lt;&gt;INT(B981),"Remover horário",IF(D981&lt;0,"Valor negativo",IF(COUNTIF($A$8:$A$1007,A981)&gt;1,"ID duplicado",IF(AND(E981&lt;&gt;"Confirmada",E981&lt;&gt;"Pendente",E981&lt;&gt;"Cancelada"),"Status inválido","")))))))</x:f>
      </x:c>
    </x:row>
    <x:row r="982" ht="22" customHeight="1">
      <x:c r="A982" s="32"/>
      <x:c r="B982" s="34"/>
      <x:c r="C982" s="32"/>
      <x:c r="D982" s="40"/>
      <x:c r="E982" s="32"/>
      <x:c r="F982" s="32"/>
      <x:c r="G982" s="24" t="str">
        <x:f>IF(COUNTA(A982:F982)=0,"",IF(OR(A982="",B982="",C982="",D982="",E982=""),"Completar campos",IF(OR(NOT(ISNUMBER(B982)),NOT(ISNUMBER(D982))),"Revisar data/valor",IF(B982&lt;&gt;INT(B982),"Remover horário",IF(D982&lt;0,"Valor negativo",IF(COUNTIF($A$8:$A$1007,A982)&gt;1,"ID duplicado",IF(AND(E982&lt;&gt;"Confirmada",E982&lt;&gt;"Pendente",E982&lt;&gt;"Cancelada"),"Status inválido","")))))))</x:f>
      </x:c>
    </x:row>
    <x:row r="983" ht="22" customHeight="1">
      <x:c r="A983" s="32"/>
      <x:c r="B983" s="34"/>
      <x:c r="C983" s="32"/>
      <x:c r="D983" s="40"/>
      <x:c r="E983" s="32"/>
      <x:c r="F983" s="32"/>
      <x:c r="G983" s="24" t="str">
        <x:f>IF(COUNTA(A983:F983)=0,"",IF(OR(A983="",B983="",C983="",D983="",E983=""),"Completar campos",IF(OR(NOT(ISNUMBER(B983)),NOT(ISNUMBER(D983))),"Revisar data/valor",IF(B983&lt;&gt;INT(B983),"Remover horário",IF(D983&lt;0,"Valor negativo",IF(COUNTIF($A$8:$A$1007,A983)&gt;1,"ID duplicado",IF(AND(E983&lt;&gt;"Confirmada",E983&lt;&gt;"Pendente",E983&lt;&gt;"Cancelada"),"Status inválido","")))))))</x:f>
      </x:c>
    </x:row>
    <x:row r="984" ht="22" customHeight="1">
      <x:c r="A984" s="32"/>
      <x:c r="B984" s="34"/>
      <x:c r="C984" s="32"/>
      <x:c r="D984" s="40"/>
      <x:c r="E984" s="32"/>
      <x:c r="F984" s="32"/>
      <x:c r="G984" s="24" t="str">
        <x:f>IF(COUNTA(A984:F984)=0,"",IF(OR(A984="",B984="",C984="",D984="",E984=""),"Completar campos",IF(OR(NOT(ISNUMBER(B984)),NOT(ISNUMBER(D984))),"Revisar data/valor",IF(B984&lt;&gt;INT(B984),"Remover horário",IF(D984&lt;0,"Valor negativo",IF(COUNTIF($A$8:$A$1007,A984)&gt;1,"ID duplicado",IF(AND(E984&lt;&gt;"Confirmada",E984&lt;&gt;"Pendente",E984&lt;&gt;"Cancelada"),"Status inválido","")))))))</x:f>
      </x:c>
    </x:row>
    <x:row r="985" ht="22" customHeight="1">
      <x:c r="A985" s="32"/>
      <x:c r="B985" s="34"/>
      <x:c r="C985" s="32"/>
      <x:c r="D985" s="40"/>
      <x:c r="E985" s="32"/>
      <x:c r="F985" s="32"/>
      <x:c r="G985" s="24" t="str">
        <x:f>IF(COUNTA(A985:F985)=0,"",IF(OR(A985="",B985="",C985="",D985="",E985=""),"Completar campos",IF(OR(NOT(ISNUMBER(B985)),NOT(ISNUMBER(D985))),"Revisar data/valor",IF(B985&lt;&gt;INT(B985),"Remover horário",IF(D985&lt;0,"Valor negativo",IF(COUNTIF($A$8:$A$1007,A985)&gt;1,"ID duplicado",IF(AND(E985&lt;&gt;"Confirmada",E985&lt;&gt;"Pendente",E985&lt;&gt;"Cancelada"),"Status inválido","")))))))</x:f>
      </x:c>
    </x:row>
    <x:row r="986" ht="22" customHeight="1">
      <x:c r="A986" s="32"/>
      <x:c r="B986" s="34"/>
      <x:c r="C986" s="32"/>
      <x:c r="D986" s="40"/>
      <x:c r="E986" s="32"/>
      <x:c r="F986" s="32"/>
      <x:c r="G986" s="24" t="str">
        <x:f>IF(COUNTA(A986:F986)=0,"",IF(OR(A986="",B986="",C986="",D986="",E986=""),"Completar campos",IF(OR(NOT(ISNUMBER(B986)),NOT(ISNUMBER(D986))),"Revisar data/valor",IF(B986&lt;&gt;INT(B986),"Remover horário",IF(D986&lt;0,"Valor negativo",IF(COUNTIF($A$8:$A$1007,A986)&gt;1,"ID duplicado",IF(AND(E986&lt;&gt;"Confirmada",E986&lt;&gt;"Pendente",E986&lt;&gt;"Cancelada"),"Status inválido","")))))))</x:f>
      </x:c>
    </x:row>
    <x:row r="987" ht="22" customHeight="1">
      <x:c r="A987" s="32"/>
      <x:c r="B987" s="34"/>
      <x:c r="C987" s="32"/>
      <x:c r="D987" s="40"/>
      <x:c r="E987" s="32"/>
      <x:c r="F987" s="32"/>
      <x:c r="G987" s="24" t="str">
        <x:f>IF(COUNTA(A987:F987)=0,"",IF(OR(A987="",B987="",C987="",D987="",E987=""),"Completar campos",IF(OR(NOT(ISNUMBER(B987)),NOT(ISNUMBER(D987))),"Revisar data/valor",IF(B987&lt;&gt;INT(B987),"Remover horário",IF(D987&lt;0,"Valor negativo",IF(COUNTIF($A$8:$A$1007,A987)&gt;1,"ID duplicado",IF(AND(E987&lt;&gt;"Confirmada",E987&lt;&gt;"Pendente",E987&lt;&gt;"Cancelada"),"Status inválido","")))))))</x:f>
      </x:c>
    </x:row>
    <x:row r="988" ht="22" customHeight="1">
      <x:c r="A988" s="32"/>
      <x:c r="B988" s="34"/>
      <x:c r="C988" s="32"/>
      <x:c r="D988" s="40"/>
      <x:c r="E988" s="32"/>
      <x:c r="F988" s="32"/>
      <x:c r="G988" s="24" t="str">
        <x:f>IF(COUNTA(A988:F988)=0,"",IF(OR(A988="",B988="",C988="",D988="",E988=""),"Completar campos",IF(OR(NOT(ISNUMBER(B988)),NOT(ISNUMBER(D988))),"Revisar data/valor",IF(B988&lt;&gt;INT(B988),"Remover horário",IF(D988&lt;0,"Valor negativo",IF(COUNTIF($A$8:$A$1007,A988)&gt;1,"ID duplicado",IF(AND(E988&lt;&gt;"Confirmada",E988&lt;&gt;"Pendente",E988&lt;&gt;"Cancelada"),"Status inválido","")))))))</x:f>
      </x:c>
    </x:row>
    <x:row r="989" ht="22" customHeight="1">
      <x:c r="A989" s="32"/>
      <x:c r="B989" s="34"/>
      <x:c r="C989" s="32"/>
      <x:c r="D989" s="40"/>
      <x:c r="E989" s="32"/>
      <x:c r="F989" s="32"/>
      <x:c r="G989" s="24" t="str">
        <x:f>IF(COUNTA(A989:F989)=0,"",IF(OR(A989="",B989="",C989="",D989="",E989=""),"Completar campos",IF(OR(NOT(ISNUMBER(B989)),NOT(ISNUMBER(D989))),"Revisar data/valor",IF(B989&lt;&gt;INT(B989),"Remover horário",IF(D989&lt;0,"Valor negativo",IF(COUNTIF($A$8:$A$1007,A989)&gt;1,"ID duplicado",IF(AND(E989&lt;&gt;"Confirmada",E989&lt;&gt;"Pendente",E989&lt;&gt;"Cancelada"),"Status inválido","")))))))</x:f>
      </x:c>
    </x:row>
    <x:row r="990" ht="22" customHeight="1">
      <x:c r="A990" s="32"/>
      <x:c r="B990" s="34"/>
      <x:c r="C990" s="32"/>
      <x:c r="D990" s="40"/>
      <x:c r="E990" s="32"/>
      <x:c r="F990" s="32"/>
      <x:c r="G990" s="24" t="str">
        <x:f>IF(COUNTA(A990:F990)=0,"",IF(OR(A990="",B990="",C990="",D990="",E990=""),"Completar campos",IF(OR(NOT(ISNUMBER(B990)),NOT(ISNUMBER(D990))),"Revisar data/valor",IF(B990&lt;&gt;INT(B990),"Remover horário",IF(D990&lt;0,"Valor negativo",IF(COUNTIF($A$8:$A$1007,A990)&gt;1,"ID duplicado",IF(AND(E990&lt;&gt;"Confirmada",E990&lt;&gt;"Pendente",E990&lt;&gt;"Cancelada"),"Status inválido","")))))))</x:f>
      </x:c>
    </x:row>
    <x:row r="991" ht="22" customHeight="1">
      <x:c r="A991" s="32"/>
      <x:c r="B991" s="34"/>
      <x:c r="C991" s="32"/>
      <x:c r="D991" s="40"/>
      <x:c r="E991" s="32"/>
      <x:c r="F991" s="32"/>
      <x:c r="G991" s="24" t="str">
        <x:f>IF(COUNTA(A991:F991)=0,"",IF(OR(A991="",B991="",C991="",D991="",E991=""),"Completar campos",IF(OR(NOT(ISNUMBER(B991)),NOT(ISNUMBER(D991))),"Revisar data/valor",IF(B991&lt;&gt;INT(B991),"Remover horário",IF(D991&lt;0,"Valor negativo",IF(COUNTIF($A$8:$A$1007,A991)&gt;1,"ID duplicado",IF(AND(E991&lt;&gt;"Confirmada",E991&lt;&gt;"Pendente",E991&lt;&gt;"Cancelada"),"Status inválido","")))))))</x:f>
      </x:c>
    </x:row>
    <x:row r="992" ht="22" customHeight="1">
      <x:c r="A992" s="32"/>
      <x:c r="B992" s="34"/>
      <x:c r="C992" s="32"/>
      <x:c r="D992" s="40"/>
      <x:c r="E992" s="32"/>
      <x:c r="F992" s="32"/>
      <x:c r="G992" s="24" t="str">
        <x:f>IF(COUNTA(A992:F992)=0,"",IF(OR(A992="",B992="",C992="",D992="",E992=""),"Completar campos",IF(OR(NOT(ISNUMBER(B992)),NOT(ISNUMBER(D992))),"Revisar data/valor",IF(B992&lt;&gt;INT(B992),"Remover horário",IF(D992&lt;0,"Valor negativo",IF(COUNTIF($A$8:$A$1007,A992)&gt;1,"ID duplicado",IF(AND(E992&lt;&gt;"Confirmada",E992&lt;&gt;"Pendente",E992&lt;&gt;"Cancelada"),"Status inválido","")))))))</x:f>
      </x:c>
    </x:row>
    <x:row r="993" ht="22" customHeight="1">
      <x:c r="A993" s="32"/>
      <x:c r="B993" s="34"/>
      <x:c r="C993" s="32"/>
      <x:c r="D993" s="40"/>
      <x:c r="E993" s="32"/>
      <x:c r="F993" s="32"/>
      <x:c r="G993" s="24" t="str">
        <x:f>IF(COUNTA(A993:F993)=0,"",IF(OR(A993="",B993="",C993="",D993="",E993=""),"Completar campos",IF(OR(NOT(ISNUMBER(B993)),NOT(ISNUMBER(D993))),"Revisar data/valor",IF(B993&lt;&gt;INT(B993),"Remover horário",IF(D993&lt;0,"Valor negativo",IF(COUNTIF($A$8:$A$1007,A993)&gt;1,"ID duplicado",IF(AND(E993&lt;&gt;"Confirmada",E993&lt;&gt;"Pendente",E993&lt;&gt;"Cancelada"),"Status inválido","")))))))</x:f>
      </x:c>
    </x:row>
    <x:row r="994" ht="22" customHeight="1">
      <x:c r="A994" s="32"/>
      <x:c r="B994" s="34"/>
      <x:c r="C994" s="32"/>
      <x:c r="D994" s="40"/>
      <x:c r="E994" s="32"/>
      <x:c r="F994" s="32"/>
      <x:c r="G994" s="24" t="str">
        <x:f>IF(COUNTA(A994:F994)=0,"",IF(OR(A994="",B994="",C994="",D994="",E994=""),"Completar campos",IF(OR(NOT(ISNUMBER(B994)),NOT(ISNUMBER(D994))),"Revisar data/valor",IF(B994&lt;&gt;INT(B994),"Remover horário",IF(D994&lt;0,"Valor negativo",IF(COUNTIF($A$8:$A$1007,A994)&gt;1,"ID duplicado",IF(AND(E994&lt;&gt;"Confirmada",E994&lt;&gt;"Pendente",E994&lt;&gt;"Cancelada"),"Status inválido","")))))))</x:f>
      </x:c>
    </x:row>
    <x:row r="995" ht="22" customHeight="1">
      <x:c r="A995" s="32"/>
      <x:c r="B995" s="34"/>
      <x:c r="C995" s="32"/>
      <x:c r="D995" s="40"/>
      <x:c r="E995" s="32"/>
      <x:c r="F995" s="32"/>
      <x:c r="G995" s="24" t="str">
        <x:f>IF(COUNTA(A995:F995)=0,"",IF(OR(A995="",B995="",C995="",D995="",E995=""),"Completar campos",IF(OR(NOT(ISNUMBER(B995)),NOT(ISNUMBER(D995))),"Revisar data/valor",IF(B995&lt;&gt;INT(B995),"Remover horário",IF(D995&lt;0,"Valor negativo",IF(COUNTIF($A$8:$A$1007,A995)&gt;1,"ID duplicado",IF(AND(E995&lt;&gt;"Confirmada",E995&lt;&gt;"Pendente",E995&lt;&gt;"Cancelada"),"Status inválido","")))))))</x:f>
      </x:c>
    </x:row>
    <x:row r="996" ht="22" customHeight="1">
      <x:c r="A996" s="32"/>
      <x:c r="B996" s="34"/>
      <x:c r="C996" s="32"/>
      <x:c r="D996" s="40"/>
      <x:c r="E996" s="32"/>
      <x:c r="F996" s="32"/>
      <x:c r="G996" s="24" t="str">
        <x:f>IF(COUNTA(A996:F996)=0,"",IF(OR(A996="",B996="",C996="",D996="",E996=""),"Completar campos",IF(OR(NOT(ISNUMBER(B996)),NOT(ISNUMBER(D996))),"Revisar data/valor",IF(B996&lt;&gt;INT(B996),"Remover horário",IF(D996&lt;0,"Valor negativo",IF(COUNTIF($A$8:$A$1007,A996)&gt;1,"ID duplicado",IF(AND(E996&lt;&gt;"Confirmada",E996&lt;&gt;"Pendente",E996&lt;&gt;"Cancelada"),"Status inválido","")))))))</x:f>
      </x:c>
    </x:row>
    <x:row r="997" ht="22" customHeight="1">
      <x:c r="A997" s="32"/>
      <x:c r="B997" s="34"/>
      <x:c r="C997" s="32"/>
      <x:c r="D997" s="40"/>
      <x:c r="E997" s="32"/>
      <x:c r="F997" s="32"/>
      <x:c r="G997" s="24" t="str">
        <x:f>IF(COUNTA(A997:F997)=0,"",IF(OR(A997="",B997="",C997="",D997="",E997=""),"Completar campos",IF(OR(NOT(ISNUMBER(B997)),NOT(ISNUMBER(D997))),"Revisar data/valor",IF(B997&lt;&gt;INT(B997),"Remover horário",IF(D997&lt;0,"Valor negativo",IF(COUNTIF($A$8:$A$1007,A997)&gt;1,"ID duplicado",IF(AND(E997&lt;&gt;"Confirmada",E997&lt;&gt;"Pendente",E997&lt;&gt;"Cancelada"),"Status inválido","")))))))</x:f>
      </x:c>
    </x:row>
    <x:row r="998" ht="22" customHeight="1">
      <x:c r="A998" s="32"/>
      <x:c r="B998" s="34"/>
      <x:c r="C998" s="32"/>
      <x:c r="D998" s="40"/>
      <x:c r="E998" s="32"/>
      <x:c r="F998" s="32"/>
      <x:c r="G998" s="24" t="str">
        <x:f>IF(COUNTA(A998:F998)=0,"",IF(OR(A998="",B998="",C998="",D998="",E998=""),"Completar campos",IF(OR(NOT(ISNUMBER(B998)),NOT(ISNUMBER(D998))),"Revisar data/valor",IF(B998&lt;&gt;INT(B998),"Remover horário",IF(D998&lt;0,"Valor negativo",IF(COUNTIF($A$8:$A$1007,A998)&gt;1,"ID duplicado",IF(AND(E998&lt;&gt;"Confirmada",E998&lt;&gt;"Pendente",E998&lt;&gt;"Cancelada"),"Status inválido","")))))))</x:f>
      </x:c>
    </x:row>
    <x:row r="999" ht="22" customHeight="1">
      <x:c r="A999" s="32"/>
      <x:c r="B999" s="34"/>
      <x:c r="C999" s="32"/>
      <x:c r="D999" s="40"/>
      <x:c r="E999" s="32"/>
      <x:c r="F999" s="32"/>
      <x:c r="G999" s="24" t="str">
        <x:f>IF(COUNTA(A999:F999)=0,"",IF(OR(A999="",B999="",C999="",D999="",E999=""),"Completar campos",IF(OR(NOT(ISNUMBER(B999)),NOT(ISNUMBER(D999))),"Revisar data/valor",IF(B999&lt;&gt;INT(B999),"Remover horário",IF(D999&lt;0,"Valor negativo",IF(COUNTIF($A$8:$A$1007,A999)&gt;1,"ID duplicado",IF(AND(E999&lt;&gt;"Confirmada",E999&lt;&gt;"Pendente",E999&lt;&gt;"Cancelada"),"Status inválido","")))))))</x:f>
      </x:c>
    </x:row>
    <x:row r="1000" ht="22" customHeight="1">
      <x:c r="A1000" s="32"/>
      <x:c r="B1000" s="34"/>
      <x:c r="C1000" s="32"/>
      <x:c r="D1000" s="40"/>
      <x:c r="E1000" s="32"/>
      <x:c r="F1000" s="32"/>
      <x:c r="G1000" s="24" t="str">
        <x:f>IF(COUNTA(A1000:F1000)=0,"",IF(OR(A1000="",B1000="",C1000="",D1000="",E1000=""),"Completar campos",IF(OR(NOT(ISNUMBER(B1000)),NOT(ISNUMBER(D1000))),"Revisar data/valor",IF(B1000&lt;&gt;INT(B1000),"Remover horário",IF(D1000&lt;0,"Valor negativo",IF(COUNTIF($A$8:$A$1007,A1000)&gt;1,"ID duplicado",IF(AND(E1000&lt;&gt;"Confirmada",E1000&lt;&gt;"Pendente",E1000&lt;&gt;"Cancelada"),"Status inválido","")))))))</x:f>
      </x:c>
    </x:row>
    <x:row r="1001" ht="22" customHeight="1">
      <x:c r="A1001" s="32"/>
      <x:c r="B1001" s="34"/>
      <x:c r="C1001" s="32"/>
      <x:c r="D1001" s="40"/>
      <x:c r="E1001" s="32"/>
      <x:c r="F1001" s="32"/>
      <x:c r="G1001" s="24" t="str">
        <x:f>IF(COUNTA(A1001:F1001)=0,"",IF(OR(A1001="",B1001="",C1001="",D1001="",E1001=""),"Completar campos",IF(OR(NOT(ISNUMBER(B1001)),NOT(ISNUMBER(D1001))),"Revisar data/valor",IF(B1001&lt;&gt;INT(B1001),"Remover horário",IF(D1001&lt;0,"Valor negativo",IF(COUNTIF($A$8:$A$1007,A1001)&gt;1,"ID duplicado",IF(AND(E1001&lt;&gt;"Confirmada",E1001&lt;&gt;"Pendente",E1001&lt;&gt;"Cancelada"),"Status inválido","")))))))</x:f>
      </x:c>
    </x:row>
    <x:row r="1002" ht="22" customHeight="1">
      <x:c r="A1002" s="32"/>
      <x:c r="B1002" s="34"/>
      <x:c r="C1002" s="32"/>
      <x:c r="D1002" s="40"/>
      <x:c r="E1002" s="32"/>
      <x:c r="F1002" s="32"/>
      <x:c r="G1002" s="24" t="str">
        <x:f>IF(COUNTA(A1002:F1002)=0,"",IF(OR(A1002="",B1002="",C1002="",D1002="",E1002=""),"Completar campos",IF(OR(NOT(ISNUMBER(B1002)),NOT(ISNUMBER(D1002))),"Revisar data/valor",IF(B1002&lt;&gt;INT(B1002),"Remover horário",IF(D1002&lt;0,"Valor negativo",IF(COUNTIF($A$8:$A$1007,A1002)&gt;1,"ID duplicado",IF(AND(E1002&lt;&gt;"Confirmada",E1002&lt;&gt;"Pendente",E1002&lt;&gt;"Cancelada"),"Status inválido","")))))))</x:f>
      </x:c>
    </x:row>
    <x:row r="1003" ht="22" customHeight="1">
      <x:c r="A1003" s="32"/>
      <x:c r="B1003" s="34"/>
      <x:c r="C1003" s="32"/>
      <x:c r="D1003" s="40"/>
      <x:c r="E1003" s="32"/>
      <x:c r="F1003" s="32"/>
      <x:c r="G1003" s="24" t="str">
        <x:f>IF(COUNTA(A1003:F1003)=0,"",IF(OR(A1003="",B1003="",C1003="",D1003="",E1003=""),"Completar campos",IF(OR(NOT(ISNUMBER(B1003)),NOT(ISNUMBER(D1003))),"Revisar data/valor",IF(B1003&lt;&gt;INT(B1003),"Remover horário",IF(D1003&lt;0,"Valor negativo",IF(COUNTIF($A$8:$A$1007,A1003)&gt;1,"ID duplicado",IF(AND(E1003&lt;&gt;"Confirmada",E1003&lt;&gt;"Pendente",E1003&lt;&gt;"Cancelada"),"Status inválido","")))))))</x:f>
      </x:c>
    </x:row>
    <x:row r="1004" ht="22" customHeight="1">
      <x:c r="A1004" s="32"/>
      <x:c r="B1004" s="34"/>
      <x:c r="C1004" s="32"/>
      <x:c r="D1004" s="40"/>
      <x:c r="E1004" s="32"/>
      <x:c r="F1004" s="32"/>
      <x:c r="G1004" s="24" t="str">
        <x:f>IF(COUNTA(A1004:F1004)=0,"",IF(OR(A1004="",B1004="",C1004="",D1004="",E1004=""),"Completar campos",IF(OR(NOT(ISNUMBER(B1004)),NOT(ISNUMBER(D1004))),"Revisar data/valor",IF(B1004&lt;&gt;INT(B1004),"Remover horário",IF(D1004&lt;0,"Valor negativo",IF(COUNTIF($A$8:$A$1007,A1004)&gt;1,"ID duplicado",IF(AND(E1004&lt;&gt;"Confirmada",E1004&lt;&gt;"Pendente",E1004&lt;&gt;"Cancelada"),"Status inválido","")))))))</x:f>
      </x:c>
    </x:row>
    <x:row r="1005" ht="22" customHeight="1">
      <x:c r="A1005" s="32"/>
      <x:c r="B1005" s="34"/>
      <x:c r="C1005" s="32"/>
      <x:c r="D1005" s="40"/>
      <x:c r="E1005" s="32"/>
      <x:c r="F1005" s="32"/>
      <x:c r="G1005" s="24" t="str">
        <x:f>IF(COUNTA(A1005:F1005)=0,"",IF(OR(A1005="",B1005="",C1005="",D1005="",E1005=""),"Completar campos",IF(OR(NOT(ISNUMBER(B1005)),NOT(ISNUMBER(D1005))),"Revisar data/valor",IF(B1005&lt;&gt;INT(B1005),"Remover horário",IF(D1005&lt;0,"Valor negativo",IF(COUNTIF($A$8:$A$1007,A1005)&gt;1,"ID duplicado",IF(AND(E1005&lt;&gt;"Confirmada",E1005&lt;&gt;"Pendente",E1005&lt;&gt;"Cancelada"),"Status inválido","")))))))</x:f>
      </x:c>
    </x:row>
    <x:row r="1006" ht="22" customHeight="1">
      <x:c r="A1006" s="32"/>
      <x:c r="B1006" s="34"/>
      <x:c r="C1006" s="32"/>
      <x:c r="D1006" s="40"/>
      <x:c r="E1006" s="32"/>
      <x:c r="F1006" s="32"/>
      <x:c r="G1006" s="24" t="str">
        <x:f>IF(COUNTA(A1006:F1006)=0,"",IF(OR(A1006="",B1006="",C1006="",D1006="",E1006=""),"Completar campos",IF(OR(NOT(ISNUMBER(B1006)),NOT(ISNUMBER(D1006))),"Revisar data/valor",IF(B1006&lt;&gt;INT(B1006),"Remover horário",IF(D1006&lt;0,"Valor negativo",IF(COUNTIF($A$8:$A$1007,A1006)&gt;1,"ID duplicado",IF(AND(E1006&lt;&gt;"Confirmada",E1006&lt;&gt;"Pendente",E1006&lt;&gt;"Cancelada"),"Status inválido","")))))))</x:f>
      </x:c>
    </x:row>
    <x:row r="1007" ht="22" customHeight="1">
      <x:c r="A1007" s="32"/>
      <x:c r="B1007" s="34"/>
      <x:c r="C1007" s="32"/>
      <x:c r="D1007" s="40"/>
      <x:c r="E1007" s="32"/>
      <x:c r="F1007" s="32"/>
      <x:c r="G1007" s="24" t="str">
        <x:f>IF(COUNTA(A1007:F1007)=0,"",IF(OR(A1007="",B1007="",C1007="",D1007="",E1007=""),"Completar campos",IF(OR(NOT(ISNUMBER(B1007)),NOT(ISNUMBER(D1007))),"Revisar data/valor",IF(B1007&lt;&gt;INT(B1007),"Remover horário",IF(D1007&lt;0,"Valor negativo",IF(COUNTIF($A$8:$A$1007,A1007)&gt;1,"ID duplicado",IF(AND(E1007&lt;&gt;"Confirmada",E1007&lt;&gt;"Pendente",E1007&lt;&gt;"Cancelada"),"Status inválido","")))))))</x:f>
      </x:c>
    </x:row>
  </x:sheetData>
  <x:mergeCells>
    <x:mergeCell ref="A1:G1"/>
    <x:mergeCell ref="A2:G2"/>
  </x:mergeCells>
  <x:conditionalFormatting sqref="G8:G1007">
    <x:cfRule type="expression" dxfId="1" priority="1">
      <x:formula>G8&lt;&gt;""</x:formula>
    </x:cfRule>
  </x:conditionalFormatting>
  <x:dataValidations count="1">
    <x:dataValidation type="list" sqref="E8:E1007">
      <x:formula1>"Confirmada,Pendente,Cancelada"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ca6b0bf4ba54745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3" hidden="0" customWidth="1"/>
    <x:col min="3" max="3" width="20" hidden="0" customWidth="1"/>
    <x:col min="4" max="4" width="20" hidden="0" customWidth="1"/>
    <x:col min="5" max="5" width="16" hidden="0" customWidth="1"/>
    <x:col min="6" max="6" width="20" hidden="0" customWidth="1"/>
    <x:col min="7" max="7" width="22" hidden="0" customWidth="1"/>
    <x:col min="8" max="8" width="25" hidden="0" customWidth="1"/>
    <x:col min="9" max="9" width="27" hidden="0" customWidth="1"/>
  </x:cols>
  <x:sheetData>
    <x:row r="1" ht="40" customHeight="1">
      <x:c r="A1" s="7" t="str">
        <x:v>Acompanhamento de metas</x:v>
      </x:c>
      <x:c r="B1" s="7"/>
      <x:c r="C1" s="7"/>
      <x:c r="D1" s="7"/>
      <x:c r="E1" s="7"/>
      <x:c r="F1" s="7"/>
      <x:c r="G1" s="7"/>
      <x:c r="H1" s="7"/>
      <x:c r="I1" s="7"/>
    </x:row>
    <x:row r="2" ht="30" customHeight="1">
      <x:c r="A2" s="11" t="str">
        <x:v>Preencha os IDs e nomes. Confira avisos antes de usar os números para decidir.</x:v>
      </x:c>
      <x:c r="B2" s="11"/>
      <x:c r="C2" s="11"/>
      <x:c r="D2" s="11"/>
      <x:c r="E2" s="11"/>
      <x:c r="F2" s="11"/>
      <x:c r="G2" s="11"/>
      <x:c r="H2" s="11"/>
      <x:c r="I2" s="11"/>
    </x:row>
    <x:row r="3" ht="22" customHeight="1">
      <x:c r="A3" s="3"/>
      <x:c r="B3" s="3"/>
      <x:c r="C3" s="3"/>
      <x:c r="D3" s="3"/>
      <x:c r="E3" s="3"/>
      <x:c r="F3" s="3"/>
      <x:c r="G3" s="3"/>
      <x:c r="H3" s="3"/>
      <x:c r="I3" s="3"/>
    </x:row>
    <x:row r="4" ht="25" customHeight="1">
      <x:c r="A4" s="15" t="str">
        <x:v>META / LISTA</x:v>
      </x:c>
      <x:c r="B4" s="15"/>
      <x:c r="C4" s="15"/>
      <x:c r="D4" s="15" t="str">
        <x:v>REALIZADO / LISTA</x:v>
      </x:c>
      <x:c r="E4" s="15"/>
      <x:c r="F4" s="15"/>
      <x:c r="G4" s="15" t="str">
        <x:v>ATINGIMENTO / LISTA</x:v>
      </x:c>
      <x:c r="H4" s="15"/>
      <x:c r="I4" s="15"/>
    </x:row>
    <x:row r="5" ht="27" customHeight="1">
      <x:c r="A5" s="44" t="n">
        <x:f>IF(Parametros!B10="OK",SUM(C10:C29),"")</x:f>
        <x:v>320000</x:v>
      </x:c>
      <x:c r="B5" s="42"/>
      <x:c r="C5" s="42"/>
      <x:c r="D5" s="44" t="n">
        <x:f>IF(Parametros!B10="OK",SUM(D10:D29),"")</x:f>
        <x:v>130000</x:v>
      </x:c>
      <x:c r="E5" s="42"/>
      <x:c r="F5" s="42"/>
      <x:c r="G5" s="46" t="n">
        <x:f>IF(AND(D36=0,A5&gt;0),D5/A5,"")</x:f>
        <x:v>0.40625</x:v>
      </x:c>
      <x:c r="H5" s="42"/>
      <x:c r="I5" s="42"/>
    </x:row>
    <x:row r="6" ht="27" customHeight="1">
      <x:c r="A6" s="42"/>
      <x:c r="B6" s="42"/>
      <x:c r="C6" s="42"/>
      <x:c r="D6" s="42"/>
      <x:c r="E6" s="42"/>
      <x:c r="F6" s="42"/>
      <x:c r="G6" s="42"/>
      <x:c r="H6" s="42"/>
      <x:c r="I6" s="42"/>
    </x:row>
    <x:row r="7" ht="22" customHeight="1">
      <x:c r="A7" s="3"/>
      <x:c r="B7" s="3"/>
      <x:c r="C7" s="3"/>
      <x:c r="D7" s="3"/>
      <x:c r="E7" s="3"/>
      <x:c r="F7" s="3"/>
      <x:c r="G7" s="3"/>
      <x:c r="H7" s="3"/>
      <x:c r="I7" s="3"/>
    </x:row>
    <x:row r="8" ht="28" customHeight="1">
      <x:c r="A8" s="49" t="str">
        <x:v>Leitura linear por dias úteis, NÃO previsão. Células vazias podem indicar meta ausente ou inválida.</x:v>
      </x:c>
      <x:c r="B8" s="49"/>
      <x:c r="C8" s="49"/>
      <x:c r="D8" s="49"/>
      <x:c r="E8" s="49"/>
      <x:c r="F8" s="49"/>
      <x:c r="G8" s="49"/>
      <x:c r="H8" s="49"/>
      <x:c r="I8" s="49"/>
    </x:row>
    <x:row r="9" ht="34" customHeight="1">
      <x:c r="A9" s="22" t="str">
        <x:v>ID vendedor</x:v>
      </x:c>
      <x:c r="B9" s="22" t="str">
        <x:v>Nome de exibição</x:v>
      </x:c>
      <x:c r="C9" s="22" t="str">
        <x:v>Meta (R$)</x:v>
      </x:c>
      <x:c r="D9" s="22" t="str">
        <x:v>Realizado (R$)</x:v>
      </x:c>
      <x:c r="E9" s="22" t="str">
        <x:v>Atingimento</x:v>
      </x:c>
      <x:c r="F9" s="22" t="str">
        <x:v>Falta (R$)</x:v>
      </x:c>
      <x:c r="G9" s="22" t="str">
        <x:v>Necessário / dia útil</x:v>
      </x:c>
      <x:c r="H9" s="22" t="str">
        <x:v>Leitura do ritmo</x:v>
      </x:c>
      <x:c r="I9" s="22" t="str">
        <x:v>Avisos</x:v>
      </x:c>
    </x:row>
    <x:row r="10" ht="30" customHeight="1">
      <x:c r="A10" s="32" t="str">
        <x:v>V01</x:v>
      </x:c>
      <x:c r="B10" s="32" t="str">
        <x:v>Ana Exemplo</x:v>
      </x:c>
      <x:c r="C10" s="52" t="n">
        <x:f>IF(OR(A10="",Parametros!$B$10&lt;&gt;"OK"),"",IF(COUNTIFS(Metas!$A$8:$A$247,Parametros!$B$4,Metas!$B$8:$B$247,A10)=1,SUMIFS(Metas!$D$8:$D$247,Metas!$A$8:$A$247,Parametros!$B$4,Metas!$B$8:$B$247,A10),""))</x:f>
        <x:v>220000</x:v>
      </x:c>
      <x:c r="D10" s="52" t="n">
        <x:f>IF(OR(A10="",Parametros!$B$10&lt;&gt;"OK"),"",SUMIFS(Vendas!$D$8:$D$1007,Vendas!$C$8:$C$1007,A10,Vendas!$B$8:$B$1007,"&gt;="&amp;Parametros!$B$4,Vendas!$B$8:$B$1007,"&lt;="&amp;Parametros!$B$11,Vendas!$E$8:$E$1007,"Confirmada"))</x:f>
        <x:v>80000</x:v>
      </x:c>
      <x:c r="E10" s="54" t="n">
        <x:f>IF(AND(A10&lt;&gt;"",ISNUMBER(C10),C10&gt;0),D10/C10,"")</x:f>
        <x:v>0.36363636363636365</x:v>
      </x:c>
      <x:c r="F10" s="52" t="n">
        <x:f>IF(OR(A10="",C10="",C10&lt;0),"",MAX(C10-D10,0))</x:f>
        <x:v>140000</x:v>
      </x:c>
      <x:c r="G10" s="52" t="n">
        <x:f>IF(OR(A10="",C10="",C10&lt;0,Parametros!$B$9=""),"",IF(F10=0,0,IF(Parametros!$B$9&gt;0,F10/Parametros!$B$9,"")))</x:f>
        <x:v>11666.666666666666</x:v>
      </x:c>
      <x:c r="H10" s="25" t="str">
        <x:f>IF(A10="","",IF(Parametros!$B$10&lt;&gt;"OK","Revisar parâmetros",IF(OR(C10="",C10&lt;=0),"Sem meta positiva",IF(D10&gt;=C10,"Meta atingida",IF(Parametros!$B$9=0,"Período encerrado",IF(Parametros!$B$8=0,"Antes do início",IF(E10&lt;Parametros!$B$8/Parametros!$B$7,"Abaixo referência","Na referência/acima")))))))</x:f>
        <x:v>Abaixo referência</x:v>
      </x:c>
      <x:c r="I10" s="25" t="str">
        <x:f>IF(A10="","",IF(Parametros!$B$10&lt;&gt;"OK","Revisar parâmetros",IF(COUNTIF($A$10:$A$29,A10)&gt;1,"ID repetido na lista",IF(COUNTIFS(Metas!$A$8:$A$247,Parametros!$B$4,Metas!$B$8:$B$247,A10)=0,"Sem meta cadastrada",IF(COUNTIFS(Metas!$A$8:$A$247,Parametros!$B$4,Metas!$B$8:$B$247,A10)&gt;1,"Meta duplicada",IF(C10&lt;=0,"Meta não positiva",""))))))</x:f>
      </x:c>
    </x:row>
    <x:row r="11" ht="30" customHeight="1">
      <x:c r="A11" s="32" t="str">
        <x:v>V02</x:v>
      </x:c>
      <x:c r="B11" s="32" t="str">
        <x:v>Bia Exemplo</x:v>
      </x:c>
      <x:c r="C11" s="52" t="n">
        <x:f>IF(OR(A11="",Parametros!$B$10&lt;&gt;"OK"),"",IF(COUNTIFS(Metas!$A$8:$A$247,Parametros!$B$4,Metas!$B$8:$B$247,A11)=1,SUMIFS(Metas!$D$8:$D$247,Metas!$A$8:$A$247,Parametros!$B$4,Metas!$B$8:$B$247,A11),""))</x:f>
        <x:v>100000</x:v>
      </x:c>
      <x:c r="D11" s="52" t="n">
        <x:f>IF(OR(A11="",Parametros!$B$10&lt;&gt;"OK"),"",SUMIFS(Vendas!$D$8:$D$1007,Vendas!$C$8:$C$1007,A11,Vendas!$B$8:$B$1007,"&gt;="&amp;Parametros!$B$4,Vendas!$B$8:$B$1007,"&lt;="&amp;Parametros!$B$11,Vendas!$E$8:$E$1007,"Confirmada"))</x:f>
        <x:v>50000</x:v>
      </x:c>
      <x:c r="E11" s="54" t="n">
        <x:f>IF(AND(A11&lt;&gt;"",ISNUMBER(C11),C11&gt;0),D11/C11,"")</x:f>
        <x:v>0.5</x:v>
      </x:c>
      <x:c r="F11" s="52" t="n">
        <x:f>IF(OR(A11="",C11="",C11&lt;0),"",MAX(C11-D11,0))</x:f>
        <x:v>50000</x:v>
      </x:c>
      <x:c r="G11" s="52" t="n">
        <x:f>IF(OR(A11="",C11="",C11&lt;0,Parametros!$B$9=""),"",IF(F11=0,0,IF(Parametros!$B$9&gt;0,F11/Parametros!$B$9,"")))</x:f>
        <x:v>4166.666666666667</x:v>
      </x:c>
      <x:c r="H11" s="25" t="str">
        <x:f>IF(A11="","",IF(Parametros!$B$10&lt;&gt;"OK","Revisar parâmetros",IF(OR(C11="",C11&lt;=0),"Sem meta positiva",IF(D11&gt;=C11,"Meta atingida",IF(Parametros!$B$9=0,"Período encerrado",IF(Parametros!$B$8=0,"Antes do início",IF(E11&lt;Parametros!$B$8/Parametros!$B$7,"Abaixo referência","Na referência/acima")))))))</x:f>
        <x:v>Na referência/acima</x:v>
      </x:c>
      <x:c r="I11" s="25" t="str">
        <x:f>IF(A11="","",IF(Parametros!$B$10&lt;&gt;"OK","Revisar parâmetros",IF(COUNTIF($A$10:$A$29,A11)&gt;1,"ID repetido na lista",IF(COUNTIFS(Metas!$A$8:$A$247,Parametros!$B$4,Metas!$B$8:$B$247,A11)=0,"Sem meta cadastrada",IF(COUNTIFS(Metas!$A$8:$A$247,Parametros!$B$4,Metas!$B$8:$B$247,A11)&gt;1,"Meta duplicada",IF(C11&lt;=0,"Meta não positiva",""))))))</x:f>
      </x:c>
    </x:row>
    <x:row r="12" ht="30" customHeight="1">
      <x:c r="A12" s="32"/>
      <x:c r="B12" s="32"/>
      <x:c r="C12" s="52" t="str">
        <x:f>IF(OR(A12="",Parametros!$B$10&lt;&gt;"OK"),"",IF(COUNTIFS(Metas!$A$8:$A$247,Parametros!$B$4,Metas!$B$8:$B$247,A12)=1,SUMIFS(Metas!$D$8:$D$247,Metas!$A$8:$A$247,Parametros!$B$4,Metas!$B$8:$B$247,A12),""))</x:f>
      </x:c>
      <x:c r="D12" s="52" t="str">
        <x:f>IF(OR(A12="",Parametros!$B$10&lt;&gt;"OK"),"",SUMIFS(Vendas!$D$8:$D$1007,Vendas!$C$8:$C$1007,A12,Vendas!$B$8:$B$1007,"&gt;="&amp;Parametros!$B$4,Vendas!$B$8:$B$1007,"&lt;="&amp;Parametros!$B$11,Vendas!$E$8:$E$1007,"Confirmada"))</x:f>
      </x:c>
      <x:c r="E12" s="54" t="str">
        <x:f>IF(AND(A12&lt;&gt;"",ISNUMBER(C12),C12&gt;0),D12/C12,"")</x:f>
      </x:c>
      <x:c r="F12" s="52" t="str">
        <x:f>IF(OR(A12="",C12="",C12&lt;0),"",MAX(C12-D12,0))</x:f>
      </x:c>
      <x:c r="G12" s="52" t="str">
        <x:f>IF(OR(A12="",C12="",C12&lt;0,Parametros!$B$9=""),"",IF(F12=0,0,IF(Parametros!$B$9&gt;0,F12/Parametros!$B$9,"")))</x:f>
      </x:c>
      <x:c r="H12" s="25" t="str">
        <x:f>IF(A12="","",IF(Parametros!$B$10&lt;&gt;"OK","Revisar parâmetros",IF(OR(C12="",C12&lt;=0),"Sem meta positiva",IF(D12&gt;=C12,"Meta atingida",IF(Parametros!$B$9=0,"Período encerrado",IF(Parametros!$B$8=0,"Antes do início",IF(E12&lt;Parametros!$B$8/Parametros!$B$7,"Abaixo referência","Na referência/acima")))))))</x:f>
      </x:c>
      <x:c r="I12" s="25" t="str">
        <x:f>IF(A12="","",IF(Parametros!$B$10&lt;&gt;"OK","Revisar parâmetros",IF(COUNTIF($A$10:$A$29,A12)&gt;1,"ID repetido na lista",IF(COUNTIFS(Metas!$A$8:$A$247,Parametros!$B$4,Metas!$B$8:$B$247,A12)=0,"Sem meta cadastrada",IF(COUNTIFS(Metas!$A$8:$A$247,Parametros!$B$4,Metas!$B$8:$B$247,A12)&gt;1,"Meta duplicada",IF(C12&lt;=0,"Meta não positiva",""))))))</x:f>
      </x:c>
    </x:row>
    <x:row r="13" ht="30" customHeight="1">
      <x:c r="A13" s="32"/>
      <x:c r="B13" s="32"/>
      <x:c r="C13" s="52" t="str">
        <x:f>IF(OR(A13="",Parametros!$B$10&lt;&gt;"OK"),"",IF(COUNTIFS(Metas!$A$8:$A$247,Parametros!$B$4,Metas!$B$8:$B$247,A13)=1,SUMIFS(Metas!$D$8:$D$247,Metas!$A$8:$A$247,Parametros!$B$4,Metas!$B$8:$B$247,A13),""))</x:f>
      </x:c>
      <x:c r="D13" s="52" t="str">
        <x:f>IF(OR(A13="",Parametros!$B$10&lt;&gt;"OK"),"",SUMIFS(Vendas!$D$8:$D$1007,Vendas!$C$8:$C$1007,A13,Vendas!$B$8:$B$1007,"&gt;="&amp;Parametros!$B$4,Vendas!$B$8:$B$1007,"&lt;="&amp;Parametros!$B$11,Vendas!$E$8:$E$1007,"Confirmada"))</x:f>
      </x:c>
      <x:c r="E13" s="54" t="str">
        <x:f>IF(AND(A13&lt;&gt;"",ISNUMBER(C13),C13&gt;0),D13/C13,"")</x:f>
      </x:c>
      <x:c r="F13" s="52" t="str">
        <x:f>IF(OR(A13="",C13="",C13&lt;0),"",MAX(C13-D13,0))</x:f>
      </x:c>
      <x:c r="G13" s="52" t="str">
        <x:f>IF(OR(A13="",C13="",C13&lt;0,Parametros!$B$9=""),"",IF(F13=0,0,IF(Parametros!$B$9&gt;0,F13/Parametros!$B$9,"")))</x:f>
      </x:c>
      <x:c r="H13" s="25" t="str">
        <x:f>IF(A13="","",IF(Parametros!$B$10&lt;&gt;"OK","Revisar parâmetros",IF(OR(C13="",C13&lt;=0),"Sem meta positiva",IF(D13&gt;=C13,"Meta atingida",IF(Parametros!$B$9=0,"Período encerrado",IF(Parametros!$B$8=0,"Antes do início",IF(E13&lt;Parametros!$B$8/Parametros!$B$7,"Abaixo referência","Na referência/acima")))))))</x:f>
      </x:c>
      <x:c r="I13" s="25" t="str">
        <x:f>IF(A13="","",IF(Parametros!$B$10&lt;&gt;"OK","Revisar parâmetros",IF(COUNTIF($A$10:$A$29,A13)&gt;1,"ID repetido na lista",IF(COUNTIFS(Metas!$A$8:$A$247,Parametros!$B$4,Metas!$B$8:$B$247,A13)=0,"Sem meta cadastrada",IF(COUNTIFS(Metas!$A$8:$A$247,Parametros!$B$4,Metas!$B$8:$B$247,A13)&gt;1,"Meta duplicada",IF(C13&lt;=0,"Meta não positiva",""))))))</x:f>
      </x:c>
    </x:row>
    <x:row r="14" ht="30" customHeight="1">
      <x:c r="A14" s="32"/>
      <x:c r="B14" s="32"/>
      <x:c r="C14" s="52" t="str">
        <x:f>IF(OR(A14="",Parametros!$B$10&lt;&gt;"OK"),"",IF(COUNTIFS(Metas!$A$8:$A$247,Parametros!$B$4,Metas!$B$8:$B$247,A14)=1,SUMIFS(Metas!$D$8:$D$247,Metas!$A$8:$A$247,Parametros!$B$4,Metas!$B$8:$B$247,A14),""))</x:f>
      </x:c>
      <x:c r="D14" s="52" t="str">
        <x:f>IF(OR(A14="",Parametros!$B$10&lt;&gt;"OK"),"",SUMIFS(Vendas!$D$8:$D$1007,Vendas!$C$8:$C$1007,A14,Vendas!$B$8:$B$1007,"&gt;="&amp;Parametros!$B$4,Vendas!$B$8:$B$1007,"&lt;="&amp;Parametros!$B$11,Vendas!$E$8:$E$1007,"Confirmada"))</x:f>
      </x:c>
      <x:c r="E14" s="54" t="str">
        <x:f>IF(AND(A14&lt;&gt;"",ISNUMBER(C14),C14&gt;0),D14/C14,"")</x:f>
      </x:c>
      <x:c r="F14" s="52" t="str">
        <x:f>IF(OR(A14="",C14="",C14&lt;0),"",MAX(C14-D14,0))</x:f>
      </x:c>
      <x:c r="G14" s="52" t="str">
        <x:f>IF(OR(A14="",C14="",C14&lt;0,Parametros!$B$9=""),"",IF(F14=0,0,IF(Parametros!$B$9&gt;0,F14/Parametros!$B$9,"")))</x:f>
      </x:c>
      <x:c r="H14" s="25" t="str">
        <x:f>IF(A14="","",IF(Parametros!$B$10&lt;&gt;"OK","Revisar parâmetros",IF(OR(C14="",C14&lt;=0),"Sem meta positiva",IF(D14&gt;=C14,"Meta atingida",IF(Parametros!$B$9=0,"Período encerrado",IF(Parametros!$B$8=0,"Antes do início",IF(E14&lt;Parametros!$B$8/Parametros!$B$7,"Abaixo referência","Na referência/acima")))))))</x:f>
      </x:c>
      <x:c r="I14" s="25" t="str">
        <x:f>IF(A14="","",IF(Parametros!$B$10&lt;&gt;"OK","Revisar parâmetros",IF(COUNTIF($A$10:$A$29,A14)&gt;1,"ID repetido na lista",IF(COUNTIFS(Metas!$A$8:$A$247,Parametros!$B$4,Metas!$B$8:$B$247,A14)=0,"Sem meta cadastrada",IF(COUNTIFS(Metas!$A$8:$A$247,Parametros!$B$4,Metas!$B$8:$B$247,A14)&gt;1,"Meta duplicada",IF(C14&lt;=0,"Meta não positiva",""))))))</x:f>
      </x:c>
    </x:row>
    <x:row r="15" ht="30" customHeight="1">
      <x:c r="A15" s="32"/>
      <x:c r="B15" s="32"/>
      <x:c r="C15" s="52" t="str">
        <x:f>IF(OR(A15="",Parametros!$B$10&lt;&gt;"OK"),"",IF(COUNTIFS(Metas!$A$8:$A$247,Parametros!$B$4,Metas!$B$8:$B$247,A15)=1,SUMIFS(Metas!$D$8:$D$247,Metas!$A$8:$A$247,Parametros!$B$4,Metas!$B$8:$B$247,A15),""))</x:f>
      </x:c>
      <x:c r="D15" s="52" t="str">
        <x:f>IF(OR(A15="",Parametros!$B$10&lt;&gt;"OK"),"",SUMIFS(Vendas!$D$8:$D$1007,Vendas!$C$8:$C$1007,A15,Vendas!$B$8:$B$1007,"&gt;="&amp;Parametros!$B$4,Vendas!$B$8:$B$1007,"&lt;="&amp;Parametros!$B$11,Vendas!$E$8:$E$1007,"Confirmada"))</x:f>
      </x:c>
      <x:c r="E15" s="54" t="str">
        <x:f>IF(AND(A15&lt;&gt;"",ISNUMBER(C15),C15&gt;0),D15/C15,"")</x:f>
      </x:c>
      <x:c r="F15" s="52" t="str">
        <x:f>IF(OR(A15="",C15="",C15&lt;0),"",MAX(C15-D15,0))</x:f>
      </x:c>
      <x:c r="G15" s="52" t="str">
        <x:f>IF(OR(A15="",C15="",C15&lt;0,Parametros!$B$9=""),"",IF(F15=0,0,IF(Parametros!$B$9&gt;0,F15/Parametros!$B$9,"")))</x:f>
      </x:c>
      <x:c r="H15" s="25" t="str">
        <x:f>IF(A15="","",IF(Parametros!$B$10&lt;&gt;"OK","Revisar parâmetros",IF(OR(C15="",C15&lt;=0),"Sem meta positiva",IF(D15&gt;=C15,"Meta atingida",IF(Parametros!$B$9=0,"Período encerrado",IF(Parametros!$B$8=0,"Antes do início",IF(E15&lt;Parametros!$B$8/Parametros!$B$7,"Abaixo referência","Na referência/acima")))))))</x:f>
      </x:c>
      <x:c r="I15" s="25" t="str">
        <x:f>IF(A15="","",IF(Parametros!$B$10&lt;&gt;"OK","Revisar parâmetros",IF(COUNTIF($A$10:$A$29,A15)&gt;1,"ID repetido na lista",IF(COUNTIFS(Metas!$A$8:$A$247,Parametros!$B$4,Metas!$B$8:$B$247,A15)=0,"Sem meta cadastrada",IF(COUNTIFS(Metas!$A$8:$A$247,Parametros!$B$4,Metas!$B$8:$B$247,A15)&gt;1,"Meta duplicada",IF(C15&lt;=0,"Meta não positiva",""))))))</x:f>
      </x:c>
    </x:row>
    <x:row r="16" ht="30" customHeight="1">
      <x:c r="A16" s="32"/>
      <x:c r="B16" s="32"/>
      <x:c r="C16" s="52" t="str">
        <x:f>IF(OR(A16="",Parametros!$B$10&lt;&gt;"OK"),"",IF(COUNTIFS(Metas!$A$8:$A$247,Parametros!$B$4,Metas!$B$8:$B$247,A16)=1,SUMIFS(Metas!$D$8:$D$247,Metas!$A$8:$A$247,Parametros!$B$4,Metas!$B$8:$B$247,A16),""))</x:f>
      </x:c>
      <x:c r="D16" s="52" t="str">
        <x:f>IF(OR(A16="",Parametros!$B$10&lt;&gt;"OK"),"",SUMIFS(Vendas!$D$8:$D$1007,Vendas!$C$8:$C$1007,A16,Vendas!$B$8:$B$1007,"&gt;="&amp;Parametros!$B$4,Vendas!$B$8:$B$1007,"&lt;="&amp;Parametros!$B$11,Vendas!$E$8:$E$1007,"Confirmada"))</x:f>
      </x:c>
      <x:c r="E16" s="54" t="str">
        <x:f>IF(AND(A16&lt;&gt;"",ISNUMBER(C16),C16&gt;0),D16/C16,"")</x:f>
      </x:c>
      <x:c r="F16" s="52" t="str">
        <x:f>IF(OR(A16="",C16="",C16&lt;0),"",MAX(C16-D16,0))</x:f>
      </x:c>
      <x:c r="G16" s="52" t="str">
        <x:f>IF(OR(A16="",C16="",C16&lt;0,Parametros!$B$9=""),"",IF(F16=0,0,IF(Parametros!$B$9&gt;0,F16/Parametros!$B$9,"")))</x:f>
      </x:c>
      <x:c r="H16" s="25" t="str">
        <x:f>IF(A16="","",IF(Parametros!$B$10&lt;&gt;"OK","Revisar parâmetros",IF(OR(C16="",C16&lt;=0),"Sem meta positiva",IF(D16&gt;=C16,"Meta atingida",IF(Parametros!$B$9=0,"Período encerrado",IF(Parametros!$B$8=0,"Antes do início",IF(E16&lt;Parametros!$B$8/Parametros!$B$7,"Abaixo referência","Na referência/acima")))))))</x:f>
      </x:c>
      <x:c r="I16" s="25" t="str">
        <x:f>IF(A16="","",IF(Parametros!$B$10&lt;&gt;"OK","Revisar parâmetros",IF(COUNTIF($A$10:$A$29,A16)&gt;1,"ID repetido na lista",IF(COUNTIFS(Metas!$A$8:$A$247,Parametros!$B$4,Metas!$B$8:$B$247,A16)=0,"Sem meta cadastrada",IF(COUNTIFS(Metas!$A$8:$A$247,Parametros!$B$4,Metas!$B$8:$B$247,A16)&gt;1,"Meta duplicada",IF(C16&lt;=0,"Meta não positiva",""))))))</x:f>
      </x:c>
    </x:row>
    <x:row r="17" ht="30" customHeight="1">
      <x:c r="A17" s="32"/>
      <x:c r="B17" s="32"/>
      <x:c r="C17" s="52" t="str">
        <x:f>IF(OR(A17="",Parametros!$B$10&lt;&gt;"OK"),"",IF(COUNTIFS(Metas!$A$8:$A$247,Parametros!$B$4,Metas!$B$8:$B$247,A17)=1,SUMIFS(Metas!$D$8:$D$247,Metas!$A$8:$A$247,Parametros!$B$4,Metas!$B$8:$B$247,A17),""))</x:f>
      </x:c>
      <x:c r="D17" s="52" t="str">
        <x:f>IF(OR(A17="",Parametros!$B$10&lt;&gt;"OK"),"",SUMIFS(Vendas!$D$8:$D$1007,Vendas!$C$8:$C$1007,A17,Vendas!$B$8:$B$1007,"&gt;="&amp;Parametros!$B$4,Vendas!$B$8:$B$1007,"&lt;="&amp;Parametros!$B$11,Vendas!$E$8:$E$1007,"Confirmada"))</x:f>
      </x:c>
      <x:c r="E17" s="54" t="str">
        <x:f>IF(AND(A17&lt;&gt;"",ISNUMBER(C17),C17&gt;0),D17/C17,"")</x:f>
      </x:c>
      <x:c r="F17" s="52" t="str">
        <x:f>IF(OR(A17="",C17="",C17&lt;0),"",MAX(C17-D17,0))</x:f>
      </x:c>
      <x:c r="G17" s="52" t="str">
        <x:f>IF(OR(A17="",C17="",C17&lt;0,Parametros!$B$9=""),"",IF(F17=0,0,IF(Parametros!$B$9&gt;0,F17/Parametros!$B$9,"")))</x:f>
      </x:c>
      <x:c r="H17" s="25" t="str">
        <x:f>IF(A17="","",IF(Parametros!$B$10&lt;&gt;"OK","Revisar parâmetros",IF(OR(C17="",C17&lt;=0),"Sem meta positiva",IF(D17&gt;=C17,"Meta atingida",IF(Parametros!$B$9=0,"Período encerrado",IF(Parametros!$B$8=0,"Antes do início",IF(E17&lt;Parametros!$B$8/Parametros!$B$7,"Abaixo referência","Na referência/acima")))))))</x:f>
      </x:c>
      <x:c r="I17" s="25" t="str">
        <x:f>IF(A17="","",IF(Parametros!$B$10&lt;&gt;"OK","Revisar parâmetros",IF(COUNTIF($A$10:$A$29,A17)&gt;1,"ID repetido na lista",IF(COUNTIFS(Metas!$A$8:$A$247,Parametros!$B$4,Metas!$B$8:$B$247,A17)=0,"Sem meta cadastrada",IF(COUNTIFS(Metas!$A$8:$A$247,Parametros!$B$4,Metas!$B$8:$B$247,A17)&gt;1,"Meta duplicada",IF(C17&lt;=0,"Meta não positiva",""))))))</x:f>
      </x:c>
    </x:row>
    <x:row r="18" ht="30" customHeight="1">
      <x:c r="A18" s="32"/>
      <x:c r="B18" s="32"/>
      <x:c r="C18" s="52" t="str">
        <x:f>IF(OR(A18="",Parametros!$B$10&lt;&gt;"OK"),"",IF(COUNTIFS(Metas!$A$8:$A$247,Parametros!$B$4,Metas!$B$8:$B$247,A18)=1,SUMIFS(Metas!$D$8:$D$247,Metas!$A$8:$A$247,Parametros!$B$4,Metas!$B$8:$B$247,A18),""))</x:f>
      </x:c>
      <x:c r="D18" s="52" t="str">
        <x:f>IF(OR(A18="",Parametros!$B$10&lt;&gt;"OK"),"",SUMIFS(Vendas!$D$8:$D$1007,Vendas!$C$8:$C$1007,A18,Vendas!$B$8:$B$1007,"&gt;="&amp;Parametros!$B$4,Vendas!$B$8:$B$1007,"&lt;="&amp;Parametros!$B$11,Vendas!$E$8:$E$1007,"Confirmada"))</x:f>
      </x:c>
      <x:c r="E18" s="54" t="str">
        <x:f>IF(AND(A18&lt;&gt;"",ISNUMBER(C18),C18&gt;0),D18/C18,"")</x:f>
      </x:c>
      <x:c r="F18" s="52" t="str">
        <x:f>IF(OR(A18="",C18="",C18&lt;0),"",MAX(C18-D18,0))</x:f>
      </x:c>
      <x:c r="G18" s="52" t="str">
        <x:f>IF(OR(A18="",C18="",C18&lt;0,Parametros!$B$9=""),"",IF(F18=0,0,IF(Parametros!$B$9&gt;0,F18/Parametros!$B$9,"")))</x:f>
      </x:c>
      <x:c r="H18" s="25" t="str">
        <x:f>IF(A18="","",IF(Parametros!$B$10&lt;&gt;"OK","Revisar parâmetros",IF(OR(C18="",C18&lt;=0),"Sem meta positiva",IF(D18&gt;=C18,"Meta atingida",IF(Parametros!$B$9=0,"Período encerrado",IF(Parametros!$B$8=0,"Antes do início",IF(E18&lt;Parametros!$B$8/Parametros!$B$7,"Abaixo referência","Na referência/acima")))))))</x:f>
      </x:c>
      <x:c r="I18" s="25" t="str">
        <x:f>IF(A18="","",IF(Parametros!$B$10&lt;&gt;"OK","Revisar parâmetros",IF(COUNTIF($A$10:$A$29,A18)&gt;1,"ID repetido na lista",IF(COUNTIFS(Metas!$A$8:$A$247,Parametros!$B$4,Metas!$B$8:$B$247,A18)=0,"Sem meta cadastrada",IF(COUNTIFS(Metas!$A$8:$A$247,Parametros!$B$4,Metas!$B$8:$B$247,A18)&gt;1,"Meta duplicada",IF(C18&lt;=0,"Meta não positiva",""))))))</x:f>
      </x:c>
    </x:row>
    <x:row r="19" ht="30" customHeight="1">
      <x:c r="A19" s="32"/>
      <x:c r="B19" s="32"/>
      <x:c r="C19" s="52" t="str">
        <x:f>IF(OR(A19="",Parametros!$B$10&lt;&gt;"OK"),"",IF(COUNTIFS(Metas!$A$8:$A$247,Parametros!$B$4,Metas!$B$8:$B$247,A19)=1,SUMIFS(Metas!$D$8:$D$247,Metas!$A$8:$A$247,Parametros!$B$4,Metas!$B$8:$B$247,A19),""))</x:f>
      </x:c>
      <x:c r="D19" s="52" t="str">
        <x:f>IF(OR(A19="",Parametros!$B$10&lt;&gt;"OK"),"",SUMIFS(Vendas!$D$8:$D$1007,Vendas!$C$8:$C$1007,A19,Vendas!$B$8:$B$1007,"&gt;="&amp;Parametros!$B$4,Vendas!$B$8:$B$1007,"&lt;="&amp;Parametros!$B$11,Vendas!$E$8:$E$1007,"Confirmada"))</x:f>
      </x:c>
      <x:c r="E19" s="54" t="str">
        <x:f>IF(AND(A19&lt;&gt;"",ISNUMBER(C19),C19&gt;0),D19/C19,"")</x:f>
      </x:c>
      <x:c r="F19" s="52" t="str">
        <x:f>IF(OR(A19="",C19="",C19&lt;0),"",MAX(C19-D19,0))</x:f>
      </x:c>
      <x:c r="G19" s="52" t="str">
        <x:f>IF(OR(A19="",C19="",C19&lt;0,Parametros!$B$9=""),"",IF(F19=0,0,IF(Parametros!$B$9&gt;0,F19/Parametros!$B$9,"")))</x:f>
      </x:c>
      <x:c r="H19" s="25" t="str">
        <x:f>IF(A19="","",IF(Parametros!$B$10&lt;&gt;"OK","Revisar parâmetros",IF(OR(C19="",C19&lt;=0),"Sem meta positiva",IF(D19&gt;=C19,"Meta atingida",IF(Parametros!$B$9=0,"Período encerrado",IF(Parametros!$B$8=0,"Antes do início",IF(E19&lt;Parametros!$B$8/Parametros!$B$7,"Abaixo referência","Na referência/acima")))))))</x:f>
      </x:c>
      <x:c r="I19" s="25" t="str">
        <x:f>IF(A19="","",IF(Parametros!$B$10&lt;&gt;"OK","Revisar parâmetros",IF(COUNTIF($A$10:$A$29,A19)&gt;1,"ID repetido na lista",IF(COUNTIFS(Metas!$A$8:$A$247,Parametros!$B$4,Metas!$B$8:$B$247,A19)=0,"Sem meta cadastrada",IF(COUNTIFS(Metas!$A$8:$A$247,Parametros!$B$4,Metas!$B$8:$B$247,A19)&gt;1,"Meta duplicada",IF(C19&lt;=0,"Meta não positiva",""))))))</x:f>
      </x:c>
    </x:row>
    <x:row r="20" ht="30" customHeight="1">
      <x:c r="A20" s="32"/>
      <x:c r="B20" s="32"/>
      <x:c r="C20" s="52" t="str">
        <x:f>IF(OR(A20="",Parametros!$B$10&lt;&gt;"OK"),"",IF(COUNTIFS(Metas!$A$8:$A$247,Parametros!$B$4,Metas!$B$8:$B$247,A20)=1,SUMIFS(Metas!$D$8:$D$247,Metas!$A$8:$A$247,Parametros!$B$4,Metas!$B$8:$B$247,A20),""))</x:f>
      </x:c>
      <x:c r="D20" s="52" t="str">
        <x:f>IF(OR(A20="",Parametros!$B$10&lt;&gt;"OK"),"",SUMIFS(Vendas!$D$8:$D$1007,Vendas!$C$8:$C$1007,A20,Vendas!$B$8:$B$1007,"&gt;="&amp;Parametros!$B$4,Vendas!$B$8:$B$1007,"&lt;="&amp;Parametros!$B$11,Vendas!$E$8:$E$1007,"Confirmada"))</x:f>
      </x:c>
      <x:c r="E20" s="54" t="str">
        <x:f>IF(AND(A20&lt;&gt;"",ISNUMBER(C20),C20&gt;0),D20/C20,"")</x:f>
      </x:c>
      <x:c r="F20" s="52" t="str">
        <x:f>IF(OR(A20="",C20="",C20&lt;0),"",MAX(C20-D20,0))</x:f>
      </x:c>
      <x:c r="G20" s="52" t="str">
        <x:f>IF(OR(A20="",C20="",C20&lt;0,Parametros!$B$9=""),"",IF(F20=0,0,IF(Parametros!$B$9&gt;0,F20/Parametros!$B$9,"")))</x:f>
      </x:c>
      <x:c r="H20" s="25" t="str">
        <x:f>IF(A20="","",IF(Parametros!$B$10&lt;&gt;"OK","Revisar parâmetros",IF(OR(C20="",C20&lt;=0),"Sem meta positiva",IF(D20&gt;=C20,"Meta atingida",IF(Parametros!$B$9=0,"Período encerrado",IF(Parametros!$B$8=0,"Antes do início",IF(E20&lt;Parametros!$B$8/Parametros!$B$7,"Abaixo referência","Na referência/acima")))))))</x:f>
      </x:c>
      <x:c r="I20" s="25" t="str">
        <x:f>IF(A20="","",IF(Parametros!$B$10&lt;&gt;"OK","Revisar parâmetros",IF(COUNTIF($A$10:$A$29,A20)&gt;1,"ID repetido na lista",IF(COUNTIFS(Metas!$A$8:$A$247,Parametros!$B$4,Metas!$B$8:$B$247,A20)=0,"Sem meta cadastrada",IF(COUNTIFS(Metas!$A$8:$A$247,Parametros!$B$4,Metas!$B$8:$B$247,A20)&gt;1,"Meta duplicada",IF(C20&lt;=0,"Meta não positiva",""))))))</x:f>
      </x:c>
    </x:row>
    <x:row r="21" ht="30" customHeight="1">
      <x:c r="A21" s="32"/>
      <x:c r="B21" s="32"/>
      <x:c r="C21" s="52" t="str">
        <x:f>IF(OR(A21="",Parametros!$B$10&lt;&gt;"OK"),"",IF(COUNTIFS(Metas!$A$8:$A$247,Parametros!$B$4,Metas!$B$8:$B$247,A21)=1,SUMIFS(Metas!$D$8:$D$247,Metas!$A$8:$A$247,Parametros!$B$4,Metas!$B$8:$B$247,A21),""))</x:f>
      </x:c>
      <x:c r="D21" s="52" t="str">
        <x:f>IF(OR(A21="",Parametros!$B$10&lt;&gt;"OK"),"",SUMIFS(Vendas!$D$8:$D$1007,Vendas!$C$8:$C$1007,A21,Vendas!$B$8:$B$1007,"&gt;="&amp;Parametros!$B$4,Vendas!$B$8:$B$1007,"&lt;="&amp;Parametros!$B$11,Vendas!$E$8:$E$1007,"Confirmada"))</x:f>
      </x:c>
      <x:c r="E21" s="54" t="str">
        <x:f>IF(AND(A21&lt;&gt;"",ISNUMBER(C21),C21&gt;0),D21/C21,"")</x:f>
      </x:c>
      <x:c r="F21" s="52" t="str">
        <x:f>IF(OR(A21="",C21="",C21&lt;0),"",MAX(C21-D21,0))</x:f>
      </x:c>
      <x:c r="G21" s="52" t="str">
        <x:f>IF(OR(A21="",C21="",C21&lt;0,Parametros!$B$9=""),"",IF(F21=0,0,IF(Parametros!$B$9&gt;0,F21/Parametros!$B$9,"")))</x:f>
      </x:c>
      <x:c r="H21" s="25" t="str">
        <x:f>IF(A21="","",IF(Parametros!$B$10&lt;&gt;"OK","Revisar parâmetros",IF(OR(C21="",C21&lt;=0),"Sem meta positiva",IF(D21&gt;=C21,"Meta atingida",IF(Parametros!$B$9=0,"Período encerrado",IF(Parametros!$B$8=0,"Antes do início",IF(E21&lt;Parametros!$B$8/Parametros!$B$7,"Abaixo referência","Na referência/acima")))))))</x:f>
      </x:c>
      <x:c r="I21" s="25" t="str">
        <x:f>IF(A21="","",IF(Parametros!$B$10&lt;&gt;"OK","Revisar parâmetros",IF(COUNTIF($A$10:$A$29,A21)&gt;1,"ID repetido na lista",IF(COUNTIFS(Metas!$A$8:$A$247,Parametros!$B$4,Metas!$B$8:$B$247,A21)=0,"Sem meta cadastrada",IF(COUNTIFS(Metas!$A$8:$A$247,Parametros!$B$4,Metas!$B$8:$B$247,A21)&gt;1,"Meta duplicada",IF(C21&lt;=0,"Meta não positiva",""))))))</x:f>
      </x:c>
    </x:row>
    <x:row r="22" ht="30" customHeight="1">
      <x:c r="A22" s="32"/>
      <x:c r="B22" s="32"/>
      <x:c r="C22" s="52" t="str">
        <x:f>IF(OR(A22="",Parametros!$B$10&lt;&gt;"OK"),"",IF(COUNTIFS(Metas!$A$8:$A$247,Parametros!$B$4,Metas!$B$8:$B$247,A22)=1,SUMIFS(Metas!$D$8:$D$247,Metas!$A$8:$A$247,Parametros!$B$4,Metas!$B$8:$B$247,A22),""))</x:f>
      </x:c>
      <x:c r="D22" s="52" t="str">
        <x:f>IF(OR(A22="",Parametros!$B$10&lt;&gt;"OK"),"",SUMIFS(Vendas!$D$8:$D$1007,Vendas!$C$8:$C$1007,A22,Vendas!$B$8:$B$1007,"&gt;="&amp;Parametros!$B$4,Vendas!$B$8:$B$1007,"&lt;="&amp;Parametros!$B$11,Vendas!$E$8:$E$1007,"Confirmada"))</x:f>
      </x:c>
      <x:c r="E22" s="54" t="str">
        <x:f>IF(AND(A22&lt;&gt;"",ISNUMBER(C22),C22&gt;0),D22/C22,"")</x:f>
      </x:c>
      <x:c r="F22" s="52" t="str">
        <x:f>IF(OR(A22="",C22="",C22&lt;0),"",MAX(C22-D22,0))</x:f>
      </x:c>
      <x:c r="G22" s="52" t="str">
        <x:f>IF(OR(A22="",C22="",C22&lt;0,Parametros!$B$9=""),"",IF(F22=0,0,IF(Parametros!$B$9&gt;0,F22/Parametros!$B$9,"")))</x:f>
      </x:c>
      <x:c r="H22" s="25" t="str">
        <x:f>IF(A22="","",IF(Parametros!$B$10&lt;&gt;"OK","Revisar parâmetros",IF(OR(C22="",C22&lt;=0),"Sem meta positiva",IF(D22&gt;=C22,"Meta atingida",IF(Parametros!$B$9=0,"Período encerrado",IF(Parametros!$B$8=0,"Antes do início",IF(E22&lt;Parametros!$B$8/Parametros!$B$7,"Abaixo referência","Na referência/acima")))))))</x:f>
      </x:c>
      <x:c r="I22" s="25" t="str">
        <x:f>IF(A22="","",IF(Parametros!$B$10&lt;&gt;"OK","Revisar parâmetros",IF(COUNTIF($A$10:$A$29,A22)&gt;1,"ID repetido na lista",IF(COUNTIFS(Metas!$A$8:$A$247,Parametros!$B$4,Metas!$B$8:$B$247,A22)=0,"Sem meta cadastrada",IF(COUNTIFS(Metas!$A$8:$A$247,Parametros!$B$4,Metas!$B$8:$B$247,A22)&gt;1,"Meta duplicada",IF(C22&lt;=0,"Meta não positiva",""))))))</x:f>
      </x:c>
    </x:row>
    <x:row r="23" ht="30" customHeight="1">
      <x:c r="A23" s="32"/>
      <x:c r="B23" s="32"/>
      <x:c r="C23" s="52" t="str">
        <x:f>IF(OR(A23="",Parametros!$B$10&lt;&gt;"OK"),"",IF(COUNTIFS(Metas!$A$8:$A$247,Parametros!$B$4,Metas!$B$8:$B$247,A23)=1,SUMIFS(Metas!$D$8:$D$247,Metas!$A$8:$A$247,Parametros!$B$4,Metas!$B$8:$B$247,A23),""))</x:f>
      </x:c>
      <x:c r="D23" s="52" t="str">
        <x:f>IF(OR(A23="",Parametros!$B$10&lt;&gt;"OK"),"",SUMIFS(Vendas!$D$8:$D$1007,Vendas!$C$8:$C$1007,A23,Vendas!$B$8:$B$1007,"&gt;="&amp;Parametros!$B$4,Vendas!$B$8:$B$1007,"&lt;="&amp;Parametros!$B$11,Vendas!$E$8:$E$1007,"Confirmada"))</x:f>
      </x:c>
      <x:c r="E23" s="54" t="str">
        <x:f>IF(AND(A23&lt;&gt;"",ISNUMBER(C23),C23&gt;0),D23/C23,"")</x:f>
      </x:c>
      <x:c r="F23" s="52" t="str">
        <x:f>IF(OR(A23="",C23="",C23&lt;0),"",MAX(C23-D23,0))</x:f>
      </x:c>
      <x:c r="G23" s="52" t="str">
        <x:f>IF(OR(A23="",C23="",C23&lt;0,Parametros!$B$9=""),"",IF(F23=0,0,IF(Parametros!$B$9&gt;0,F23/Parametros!$B$9,"")))</x:f>
      </x:c>
      <x:c r="H23" s="25" t="str">
        <x:f>IF(A23="","",IF(Parametros!$B$10&lt;&gt;"OK","Revisar parâmetros",IF(OR(C23="",C23&lt;=0),"Sem meta positiva",IF(D23&gt;=C23,"Meta atingida",IF(Parametros!$B$9=0,"Período encerrado",IF(Parametros!$B$8=0,"Antes do início",IF(E23&lt;Parametros!$B$8/Parametros!$B$7,"Abaixo referência","Na referência/acima")))))))</x:f>
      </x:c>
      <x:c r="I23" s="25" t="str">
        <x:f>IF(A23="","",IF(Parametros!$B$10&lt;&gt;"OK","Revisar parâmetros",IF(COUNTIF($A$10:$A$29,A23)&gt;1,"ID repetido na lista",IF(COUNTIFS(Metas!$A$8:$A$247,Parametros!$B$4,Metas!$B$8:$B$247,A23)=0,"Sem meta cadastrada",IF(COUNTIFS(Metas!$A$8:$A$247,Parametros!$B$4,Metas!$B$8:$B$247,A23)&gt;1,"Meta duplicada",IF(C23&lt;=0,"Meta não positiva",""))))))</x:f>
      </x:c>
    </x:row>
    <x:row r="24" ht="30" customHeight="1">
      <x:c r="A24" s="32"/>
      <x:c r="B24" s="32"/>
      <x:c r="C24" s="52" t="str">
        <x:f>IF(OR(A24="",Parametros!$B$10&lt;&gt;"OK"),"",IF(COUNTIFS(Metas!$A$8:$A$247,Parametros!$B$4,Metas!$B$8:$B$247,A24)=1,SUMIFS(Metas!$D$8:$D$247,Metas!$A$8:$A$247,Parametros!$B$4,Metas!$B$8:$B$247,A24),""))</x:f>
      </x:c>
      <x:c r="D24" s="52" t="str">
        <x:f>IF(OR(A24="",Parametros!$B$10&lt;&gt;"OK"),"",SUMIFS(Vendas!$D$8:$D$1007,Vendas!$C$8:$C$1007,A24,Vendas!$B$8:$B$1007,"&gt;="&amp;Parametros!$B$4,Vendas!$B$8:$B$1007,"&lt;="&amp;Parametros!$B$11,Vendas!$E$8:$E$1007,"Confirmada"))</x:f>
      </x:c>
      <x:c r="E24" s="54" t="str">
        <x:f>IF(AND(A24&lt;&gt;"",ISNUMBER(C24),C24&gt;0),D24/C24,"")</x:f>
      </x:c>
      <x:c r="F24" s="52" t="str">
        <x:f>IF(OR(A24="",C24="",C24&lt;0),"",MAX(C24-D24,0))</x:f>
      </x:c>
      <x:c r="G24" s="52" t="str">
        <x:f>IF(OR(A24="",C24="",C24&lt;0,Parametros!$B$9=""),"",IF(F24=0,0,IF(Parametros!$B$9&gt;0,F24/Parametros!$B$9,"")))</x:f>
      </x:c>
      <x:c r="H24" s="25" t="str">
        <x:f>IF(A24="","",IF(Parametros!$B$10&lt;&gt;"OK","Revisar parâmetros",IF(OR(C24="",C24&lt;=0),"Sem meta positiva",IF(D24&gt;=C24,"Meta atingida",IF(Parametros!$B$9=0,"Período encerrado",IF(Parametros!$B$8=0,"Antes do início",IF(E24&lt;Parametros!$B$8/Parametros!$B$7,"Abaixo referência","Na referência/acima")))))))</x:f>
      </x:c>
      <x:c r="I24" s="25" t="str">
        <x:f>IF(A24="","",IF(Parametros!$B$10&lt;&gt;"OK","Revisar parâmetros",IF(COUNTIF($A$10:$A$29,A24)&gt;1,"ID repetido na lista",IF(COUNTIFS(Metas!$A$8:$A$247,Parametros!$B$4,Metas!$B$8:$B$247,A24)=0,"Sem meta cadastrada",IF(COUNTIFS(Metas!$A$8:$A$247,Parametros!$B$4,Metas!$B$8:$B$247,A24)&gt;1,"Meta duplicada",IF(C24&lt;=0,"Meta não positiva",""))))))</x:f>
      </x:c>
    </x:row>
    <x:row r="25" ht="30" customHeight="1">
      <x:c r="A25" s="32"/>
      <x:c r="B25" s="32"/>
      <x:c r="C25" s="52" t="str">
        <x:f>IF(OR(A25="",Parametros!$B$10&lt;&gt;"OK"),"",IF(COUNTIFS(Metas!$A$8:$A$247,Parametros!$B$4,Metas!$B$8:$B$247,A25)=1,SUMIFS(Metas!$D$8:$D$247,Metas!$A$8:$A$247,Parametros!$B$4,Metas!$B$8:$B$247,A25),""))</x:f>
      </x:c>
      <x:c r="D25" s="52" t="str">
        <x:f>IF(OR(A25="",Parametros!$B$10&lt;&gt;"OK"),"",SUMIFS(Vendas!$D$8:$D$1007,Vendas!$C$8:$C$1007,A25,Vendas!$B$8:$B$1007,"&gt;="&amp;Parametros!$B$4,Vendas!$B$8:$B$1007,"&lt;="&amp;Parametros!$B$11,Vendas!$E$8:$E$1007,"Confirmada"))</x:f>
      </x:c>
      <x:c r="E25" s="54" t="str">
        <x:f>IF(AND(A25&lt;&gt;"",ISNUMBER(C25),C25&gt;0),D25/C25,"")</x:f>
      </x:c>
      <x:c r="F25" s="52" t="str">
        <x:f>IF(OR(A25="",C25="",C25&lt;0),"",MAX(C25-D25,0))</x:f>
      </x:c>
      <x:c r="G25" s="52" t="str">
        <x:f>IF(OR(A25="",C25="",C25&lt;0,Parametros!$B$9=""),"",IF(F25=0,0,IF(Parametros!$B$9&gt;0,F25/Parametros!$B$9,"")))</x:f>
      </x:c>
      <x:c r="H25" s="25" t="str">
        <x:f>IF(A25="","",IF(Parametros!$B$10&lt;&gt;"OK","Revisar parâmetros",IF(OR(C25="",C25&lt;=0),"Sem meta positiva",IF(D25&gt;=C25,"Meta atingida",IF(Parametros!$B$9=0,"Período encerrado",IF(Parametros!$B$8=0,"Antes do início",IF(E25&lt;Parametros!$B$8/Parametros!$B$7,"Abaixo referência","Na referência/acima")))))))</x:f>
      </x:c>
      <x:c r="I25" s="25" t="str">
        <x:f>IF(A25="","",IF(Parametros!$B$10&lt;&gt;"OK","Revisar parâmetros",IF(COUNTIF($A$10:$A$29,A25)&gt;1,"ID repetido na lista",IF(COUNTIFS(Metas!$A$8:$A$247,Parametros!$B$4,Metas!$B$8:$B$247,A25)=0,"Sem meta cadastrada",IF(COUNTIFS(Metas!$A$8:$A$247,Parametros!$B$4,Metas!$B$8:$B$247,A25)&gt;1,"Meta duplicada",IF(C25&lt;=0,"Meta não positiva",""))))))</x:f>
      </x:c>
    </x:row>
    <x:row r="26" ht="30" customHeight="1">
      <x:c r="A26" s="32"/>
      <x:c r="B26" s="32"/>
      <x:c r="C26" s="52" t="str">
        <x:f>IF(OR(A26="",Parametros!$B$10&lt;&gt;"OK"),"",IF(COUNTIFS(Metas!$A$8:$A$247,Parametros!$B$4,Metas!$B$8:$B$247,A26)=1,SUMIFS(Metas!$D$8:$D$247,Metas!$A$8:$A$247,Parametros!$B$4,Metas!$B$8:$B$247,A26),""))</x:f>
      </x:c>
      <x:c r="D26" s="52" t="str">
        <x:f>IF(OR(A26="",Parametros!$B$10&lt;&gt;"OK"),"",SUMIFS(Vendas!$D$8:$D$1007,Vendas!$C$8:$C$1007,A26,Vendas!$B$8:$B$1007,"&gt;="&amp;Parametros!$B$4,Vendas!$B$8:$B$1007,"&lt;="&amp;Parametros!$B$11,Vendas!$E$8:$E$1007,"Confirmada"))</x:f>
      </x:c>
      <x:c r="E26" s="54" t="str">
        <x:f>IF(AND(A26&lt;&gt;"",ISNUMBER(C26),C26&gt;0),D26/C26,"")</x:f>
      </x:c>
      <x:c r="F26" s="52" t="str">
        <x:f>IF(OR(A26="",C26="",C26&lt;0),"",MAX(C26-D26,0))</x:f>
      </x:c>
      <x:c r="G26" s="52" t="str">
        <x:f>IF(OR(A26="",C26="",C26&lt;0,Parametros!$B$9=""),"",IF(F26=0,0,IF(Parametros!$B$9&gt;0,F26/Parametros!$B$9,"")))</x:f>
      </x:c>
      <x:c r="H26" s="25" t="str">
        <x:f>IF(A26="","",IF(Parametros!$B$10&lt;&gt;"OK","Revisar parâmetros",IF(OR(C26="",C26&lt;=0),"Sem meta positiva",IF(D26&gt;=C26,"Meta atingida",IF(Parametros!$B$9=0,"Período encerrado",IF(Parametros!$B$8=0,"Antes do início",IF(E26&lt;Parametros!$B$8/Parametros!$B$7,"Abaixo referência","Na referência/acima")))))))</x:f>
      </x:c>
      <x:c r="I26" s="25" t="str">
        <x:f>IF(A26="","",IF(Parametros!$B$10&lt;&gt;"OK","Revisar parâmetros",IF(COUNTIF($A$10:$A$29,A26)&gt;1,"ID repetido na lista",IF(COUNTIFS(Metas!$A$8:$A$247,Parametros!$B$4,Metas!$B$8:$B$247,A26)=0,"Sem meta cadastrada",IF(COUNTIFS(Metas!$A$8:$A$247,Parametros!$B$4,Metas!$B$8:$B$247,A26)&gt;1,"Meta duplicada",IF(C26&lt;=0,"Meta não positiva",""))))))</x:f>
      </x:c>
    </x:row>
    <x:row r="27" ht="30" customHeight="1">
      <x:c r="A27" s="32"/>
      <x:c r="B27" s="32"/>
      <x:c r="C27" s="52" t="str">
        <x:f>IF(OR(A27="",Parametros!$B$10&lt;&gt;"OK"),"",IF(COUNTIFS(Metas!$A$8:$A$247,Parametros!$B$4,Metas!$B$8:$B$247,A27)=1,SUMIFS(Metas!$D$8:$D$247,Metas!$A$8:$A$247,Parametros!$B$4,Metas!$B$8:$B$247,A27),""))</x:f>
      </x:c>
      <x:c r="D27" s="52" t="str">
        <x:f>IF(OR(A27="",Parametros!$B$10&lt;&gt;"OK"),"",SUMIFS(Vendas!$D$8:$D$1007,Vendas!$C$8:$C$1007,A27,Vendas!$B$8:$B$1007,"&gt;="&amp;Parametros!$B$4,Vendas!$B$8:$B$1007,"&lt;="&amp;Parametros!$B$11,Vendas!$E$8:$E$1007,"Confirmada"))</x:f>
      </x:c>
      <x:c r="E27" s="54" t="str">
        <x:f>IF(AND(A27&lt;&gt;"",ISNUMBER(C27),C27&gt;0),D27/C27,"")</x:f>
      </x:c>
      <x:c r="F27" s="52" t="str">
        <x:f>IF(OR(A27="",C27="",C27&lt;0),"",MAX(C27-D27,0))</x:f>
      </x:c>
      <x:c r="G27" s="52" t="str">
        <x:f>IF(OR(A27="",C27="",C27&lt;0,Parametros!$B$9=""),"",IF(F27=0,0,IF(Parametros!$B$9&gt;0,F27/Parametros!$B$9,"")))</x:f>
      </x:c>
      <x:c r="H27" s="25" t="str">
        <x:f>IF(A27="","",IF(Parametros!$B$10&lt;&gt;"OK","Revisar parâmetros",IF(OR(C27="",C27&lt;=0),"Sem meta positiva",IF(D27&gt;=C27,"Meta atingida",IF(Parametros!$B$9=0,"Período encerrado",IF(Parametros!$B$8=0,"Antes do início",IF(E27&lt;Parametros!$B$8/Parametros!$B$7,"Abaixo referência","Na referência/acima")))))))</x:f>
      </x:c>
      <x:c r="I27" s="25" t="str">
        <x:f>IF(A27="","",IF(Parametros!$B$10&lt;&gt;"OK","Revisar parâmetros",IF(COUNTIF($A$10:$A$29,A27)&gt;1,"ID repetido na lista",IF(COUNTIFS(Metas!$A$8:$A$247,Parametros!$B$4,Metas!$B$8:$B$247,A27)=0,"Sem meta cadastrada",IF(COUNTIFS(Metas!$A$8:$A$247,Parametros!$B$4,Metas!$B$8:$B$247,A27)&gt;1,"Meta duplicada",IF(C27&lt;=0,"Meta não positiva",""))))))</x:f>
      </x:c>
    </x:row>
    <x:row r="28" ht="30" customHeight="1">
      <x:c r="A28" s="32"/>
      <x:c r="B28" s="32"/>
      <x:c r="C28" s="52" t="str">
        <x:f>IF(OR(A28="",Parametros!$B$10&lt;&gt;"OK"),"",IF(COUNTIFS(Metas!$A$8:$A$247,Parametros!$B$4,Metas!$B$8:$B$247,A28)=1,SUMIFS(Metas!$D$8:$D$247,Metas!$A$8:$A$247,Parametros!$B$4,Metas!$B$8:$B$247,A28),""))</x:f>
      </x:c>
      <x:c r="D28" s="52" t="str">
        <x:f>IF(OR(A28="",Parametros!$B$10&lt;&gt;"OK"),"",SUMIFS(Vendas!$D$8:$D$1007,Vendas!$C$8:$C$1007,A28,Vendas!$B$8:$B$1007,"&gt;="&amp;Parametros!$B$4,Vendas!$B$8:$B$1007,"&lt;="&amp;Parametros!$B$11,Vendas!$E$8:$E$1007,"Confirmada"))</x:f>
      </x:c>
      <x:c r="E28" s="54" t="str">
        <x:f>IF(AND(A28&lt;&gt;"",ISNUMBER(C28),C28&gt;0),D28/C28,"")</x:f>
      </x:c>
      <x:c r="F28" s="52" t="str">
        <x:f>IF(OR(A28="",C28="",C28&lt;0),"",MAX(C28-D28,0))</x:f>
      </x:c>
      <x:c r="G28" s="52" t="str">
        <x:f>IF(OR(A28="",C28="",C28&lt;0,Parametros!$B$9=""),"",IF(F28=0,0,IF(Parametros!$B$9&gt;0,F28/Parametros!$B$9,"")))</x:f>
      </x:c>
      <x:c r="H28" s="25" t="str">
        <x:f>IF(A28="","",IF(Parametros!$B$10&lt;&gt;"OK","Revisar parâmetros",IF(OR(C28="",C28&lt;=0),"Sem meta positiva",IF(D28&gt;=C28,"Meta atingida",IF(Parametros!$B$9=0,"Período encerrado",IF(Parametros!$B$8=0,"Antes do início",IF(E28&lt;Parametros!$B$8/Parametros!$B$7,"Abaixo referência","Na referência/acima")))))))</x:f>
      </x:c>
      <x:c r="I28" s="25" t="str">
        <x:f>IF(A28="","",IF(Parametros!$B$10&lt;&gt;"OK","Revisar parâmetros",IF(COUNTIF($A$10:$A$29,A28)&gt;1,"ID repetido na lista",IF(COUNTIFS(Metas!$A$8:$A$247,Parametros!$B$4,Metas!$B$8:$B$247,A28)=0,"Sem meta cadastrada",IF(COUNTIFS(Metas!$A$8:$A$247,Parametros!$B$4,Metas!$B$8:$B$247,A28)&gt;1,"Meta duplicada",IF(C28&lt;=0,"Meta não positiva",""))))))</x:f>
      </x:c>
    </x:row>
    <x:row r="29" ht="30" customHeight="1">
      <x:c r="A29" s="32"/>
      <x:c r="B29" s="32"/>
      <x:c r="C29" s="52" t="str">
        <x:f>IF(OR(A29="",Parametros!$B$10&lt;&gt;"OK"),"",IF(COUNTIFS(Metas!$A$8:$A$247,Parametros!$B$4,Metas!$B$8:$B$247,A29)=1,SUMIFS(Metas!$D$8:$D$247,Metas!$A$8:$A$247,Parametros!$B$4,Metas!$B$8:$B$247,A29),""))</x:f>
      </x:c>
      <x:c r="D29" s="52" t="str">
        <x:f>IF(OR(A29="",Parametros!$B$10&lt;&gt;"OK"),"",SUMIFS(Vendas!$D$8:$D$1007,Vendas!$C$8:$C$1007,A29,Vendas!$B$8:$B$1007,"&gt;="&amp;Parametros!$B$4,Vendas!$B$8:$B$1007,"&lt;="&amp;Parametros!$B$11,Vendas!$E$8:$E$1007,"Confirmada"))</x:f>
      </x:c>
      <x:c r="E29" s="54" t="str">
        <x:f>IF(AND(A29&lt;&gt;"",ISNUMBER(C29),C29&gt;0),D29/C29,"")</x:f>
      </x:c>
      <x:c r="F29" s="52" t="str">
        <x:f>IF(OR(A29="",C29="",C29&lt;0),"",MAX(C29-D29,0))</x:f>
      </x:c>
      <x:c r="G29" s="52" t="str">
        <x:f>IF(OR(A29="",C29="",C29&lt;0,Parametros!$B$9=""),"",IF(F29=0,0,IF(Parametros!$B$9&gt;0,F29/Parametros!$B$9,"")))</x:f>
      </x:c>
      <x:c r="H29" s="25" t="str">
        <x:f>IF(A29="","",IF(Parametros!$B$10&lt;&gt;"OK","Revisar parâmetros",IF(OR(C29="",C29&lt;=0),"Sem meta positiva",IF(D29&gt;=C29,"Meta atingida",IF(Parametros!$B$9=0,"Período encerrado",IF(Parametros!$B$8=0,"Antes do início",IF(E29&lt;Parametros!$B$8/Parametros!$B$7,"Abaixo referência","Na referência/acima")))))))</x:f>
      </x:c>
      <x:c r="I29" s="25" t="str">
        <x:f>IF(A29="","",IF(Parametros!$B$10&lt;&gt;"OK","Revisar parâmetros",IF(COUNTIF($A$10:$A$29,A29)&gt;1,"ID repetido na lista",IF(COUNTIFS(Metas!$A$8:$A$247,Parametros!$B$4,Metas!$B$8:$B$247,A29)=0,"Sem meta cadastrada",IF(COUNTIFS(Metas!$A$8:$A$247,Parametros!$B$4,Metas!$B$8:$B$247,A29)&gt;1,"Meta duplicada",IF(C29&lt;=0,"Meta não positiva",""))))))</x:f>
      </x:c>
    </x:row>
    <x:row r="30" ht="22" customHeight="1">
      <x:c r="A30" s="3"/>
      <x:c r="B30" s="3"/>
      <x:c r="C30" s="3"/>
      <x:c r="D30" s="3"/>
      <x:c r="E30" s="3"/>
      <x:c r="F30" s="3"/>
      <x:c r="G30" s="3"/>
      <x:c r="H30" s="3"/>
      <x:c r="I30" s="3"/>
    </x:row>
    <x:row r="31" ht="34" customHeight="1">
      <x:c r="A31" s="22" t="str">
        <x:v>CONFERÊNCIA / antes de interpretar o resumo</x:v>
      </x:c>
      <x:c r="B31" s="22"/>
      <x:c r="C31" s="22"/>
      <x:c r="D31" s="22"/>
      <x:c r="E31" s="22"/>
      <x:c r="F31" s="22"/>
      <x:c r="G31" s="22"/>
      <x:c r="H31" s="22"/>
      <x:c r="I31" s="22"/>
    </x:row>
    <x:row r="32" ht="22" customHeight="1">
      <x:c r="A32" s="3" t="str">
        <x:v>Realizado total da base no corte</x:v>
      </x:c>
      <x:c r="B32" s="3"/>
      <x:c r="C32" s="3"/>
      <x:c r="D32" s="56" t="n">
        <x:f>IF(Parametros!B10&lt;&gt;"OK","",SUMIFS(Vendas!$D$8:$D$1007,Vendas!$B$8:$B$1007,"&gt;="&amp;Parametros!$B$4,Vendas!$B$8:$B$1007,"&lt;="&amp;Parametros!$B$11,Vendas!$E$8:$E$1007,"Confirmada"))</x:f>
        <x:v>130000</x:v>
      </x:c>
      <x:c r="E32" s="3"/>
      <x:c r="F32" s="58" t="str">
        <x:v>ATENÇÃO: duplicidades continuam nos totais de vendas até serem corrigidas. Diferença fora da lista ou avisos impedem uma leitura confiável. O arquivo não é um controle do faturamento da empresa quando há crédito compartilhado sem rateio validado.</x:v>
      </x:c>
      <x:c r="G32" s="58"/>
      <x:c r="H32" s="58"/>
      <x:c r="I32" s="58"/>
    </x:row>
    <x:row r="33" ht="22" customHeight="1">
      <x:c r="A33" s="3" t="str">
        <x:v>Realizado exibido na lista</x:v>
      </x:c>
      <x:c r="B33" s="3"/>
      <x:c r="C33" s="3"/>
      <x:c r="D33" s="56" t="n">
        <x:f>IF(Parametros!B10&lt;&gt;"OK","",SUM(D10:D29))</x:f>
        <x:v>130000</x:v>
      </x:c>
      <x:c r="E33" s="3"/>
      <x:c r="F33" s="58"/>
      <x:c r="G33" s="58"/>
      <x:c r="H33" s="58"/>
      <x:c r="I33" s="58"/>
    </x:row>
    <x:row r="34" ht="22" customHeight="1">
      <x:c r="A34" s="3" t="str">
        <x:v>Diferença / fora da lista</x:v>
      </x:c>
      <x:c r="B34" s="3"/>
      <x:c r="C34" s="3"/>
      <x:c r="D34" s="56" t="n">
        <x:f>IF(Parametros!B10&lt;&gt;"OK","",D32-D33)</x:f>
        <x:v>0</x:v>
      </x:c>
      <x:c r="E34" s="3"/>
      <x:c r="F34" s="58"/>
      <x:c r="G34" s="58"/>
      <x:c r="H34" s="58"/>
      <x:c r="I34" s="58"/>
    </x:row>
    <x:row r="35" ht="22" customHeight="1">
      <x:c r="A35" s="3" t="str">
        <x:v>Alertas: Metas e Vendas (todas as linhas)</x:v>
      </x:c>
      <x:c r="B35" s="3"/>
      <x:c r="C35" s="3"/>
      <x:c r="D35" s="3" t="n">
        <x:f>COUNTIF(Metas!F8:F247,"Completar campos")+COUNTIF(Metas!F8:F247,"Revisar data/valor")+COUNTIF(Metas!F8:F247,"Competência inválida")+COUNTIF(Metas!F8:F247,"Meta negativa")+COUNTIF(Metas!F8:F247,"Meta duplicada")+COUNTIF(Metas!F8:F247,"Meta zero: sem %")+COUNTIF(Vendas!G8:G1007,"Completar campos")+COUNTIF(Vendas!G8:G1007,"Revisar data/valor")+COUNTIF(Vendas!G8:G1007,"Remover horário")+COUNTIF(Vendas!G8:G1007,"Valor negativo")+COUNTIF(Vendas!G8:G1007,"ID duplicado")+COUNTIF(Vendas!G8:G1007,"Status inválido")</x:f>
        <x:v>0</x:v>
      </x:c>
      <x:c r="E35" s="3"/>
      <x:c r="F35" s="58"/>
      <x:c r="G35" s="58"/>
      <x:c r="H35" s="58"/>
      <x:c r="I35" s="58"/>
    </x:row>
    <x:row r="36" ht="22" customHeight="1">
      <x:c r="A36" s="3" t="str">
        <x:v>Avisos na lista de participantes</x:v>
      </x:c>
      <x:c r="B36" s="3"/>
      <x:c r="C36" s="3"/>
      <x:c r="D36" s="3" t="n">
        <x:f>COUNTIF(I10:I29,"Revisar parâmetros")+COUNTIF(I10:I29,"ID repetido na lista")+COUNTIF(I10:I29,"Sem meta cadastrada")+COUNTIF(I10:I29,"Meta duplicada")+COUNTIF(I10:I29,"Meta não positiva")</x:f>
        <x:v>0</x:v>
      </x:c>
      <x:c r="E36" s="3"/>
      <x:c r="F36" s="58"/>
      <x:c r="G36" s="58"/>
      <x:c r="H36" s="58"/>
      <x:c r="I36" s="58"/>
    </x:row>
    <x:row r="37" ht="22" customHeight="1">
      <x:c r="A37" s="3" t="str">
        <x:v>Situação dos parâmetros</x:v>
      </x:c>
      <x:c r="B37" s="3"/>
      <x:c r="C37" s="3"/>
      <x:c r="D37" s="3" t="str">
        <x:f>Parametros!B10</x:f>
        <x:v>OK</x:v>
      </x:c>
      <x:c r="E37" s="3"/>
      <x:c r="F37" s="58"/>
      <x:c r="G37" s="58"/>
      <x:c r="H37" s="58"/>
      <x:c r="I37" s="58"/>
    </x:row>
    <x:row r="38" ht="22" customHeight="1">
      <x:c r="A38" s="3"/>
      <x:c r="B38" s="3"/>
      <x:c r="C38" s="3"/>
      <x:c r="D38" s="3"/>
      <x:c r="E38" s="3"/>
      <x:c r="F38" s="3"/>
      <x:c r="G38" s="3"/>
      <x:c r="H38" s="3"/>
      <x:c r="I38" s="3"/>
    </x:row>
    <x:row r="39" ht="22" customHeight="1">
      <x:c r="A39" s="3"/>
      <x:c r="B39" s="3"/>
      <x:c r="C39" s="3"/>
      <x:c r="D39" s="3"/>
      <x:c r="E39" s="3"/>
      <x:c r="F39" s="3"/>
      <x:c r="G39" s="3"/>
      <x:c r="H39" s="3"/>
      <x:c r="I39" s="3"/>
    </x:row>
    <x:row r="40" ht="22" customHeight="1">
      <x:c r="A40" s="3"/>
      <x:c r="B40" s="3"/>
      <x:c r="C40" s="3"/>
      <x:c r="D40" s="3"/>
      <x:c r="E40" s="3"/>
      <x:c r="F40" s="3"/>
      <x:c r="G40" s="3"/>
      <x:c r="H40" s="3"/>
      <x:c r="I40" s="3"/>
    </x:row>
    <x:row r="41" ht="22" customHeight="1">
      <x:c r="A41" s="3"/>
      <x:c r="B41" s="3"/>
      <x:c r="C41" s="3"/>
      <x:c r="D41" s="3"/>
      <x:c r="E41" s="3"/>
      <x:c r="F41" s="3"/>
      <x:c r="G41" s="3"/>
      <x:c r="H41" s="3"/>
      <x:c r="I41" s="3"/>
    </x:row>
  </x:sheetData>
  <x:mergeCells>
    <x:mergeCell ref="A1:I1"/>
    <x:mergeCell ref="A2:I2"/>
    <x:mergeCell ref="A4:C4"/>
    <x:mergeCell ref="D4:F4"/>
    <x:mergeCell ref="G4:I4"/>
    <x:mergeCell ref="A5:C6"/>
    <x:mergeCell ref="D5:F6"/>
    <x:mergeCell ref="G5:I6"/>
    <x:mergeCell ref="A8:I8"/>
    <x:mergeCell ref="A31:I31"/>
    <x:mergeCell ref="A32:C32"/>
    <x:mergeCell ref="D32:E32"/>
    <x:mergeCell ref="A33:C33"/>
    <x:mergeCell ref="D33:E33"/>
    <x:mergeCell ref="A34:C34"/>
    <x:mergeCell ref="D34:E34"/>
    <x:mergeCell ref="A35:C35"/>
    <x:mergeCell ref="D35:E35"/>
    <x:mergeCell ref="A36:C36"/>
    <x:mergeCell ref="D36:E36"/>
    <x:mergeCell ref="A37:C37"/>
    <x:mergeCell ref="D37:E37"/>
    <x:mergeCell ref="F32:I37"/>
  </x:mergeCells>
  <x:conditionalFormatting sqref="E10:E29">
    <x:cfRule type="dataBar" priority="1">
      <x:dataBar>
        <x:cfvo type="min"/>
        <x:cfvo type="max"/>
        <x:color rgb="FF74BCA5"/>
      </x:dataBar>
      <x:extLst>
        <x:ext xmlns:x14="http://schemas.microsoft.com/office/spreadsheetml/2009/9/main" uri="{B025F937-C7B1-47D3-B67F-A62EFF666E3E}">
          <x14:id>{A13DC725-2090-3048-2DAF-9FB84E0BB6A8}</x14:id>
        </x:ext>
      </x:extLst>
    </x:cfRule>
  </x:conditionalFormatting>
  <x:conditionalFormatting sqref="I10:I29">
    <x:cfRule type="expression" dxfId="2" priority="2">
      <x:formula>I10&lt;&gt;""</x:formula>
    </x:cfRule>
  </x:conditionalFormatting>
  <x:conditionalFormatting sqref="D34:E36">
    <x:cfRule type="expression" dxfId="3" priority="3">
      <x:formula>D34&lt;&gt;0</x:formula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A13DC725-2090-3048-2DAF-9FB84E0BB6A8}">
            <x14:dataBar gradient="1">
              <x14:cfvo type="min"/>
              <x14:cfvo type="max"/>
              <x14:fillColor rgb="FF74BCA5"/>
            </x14:dataBar>
          </x14:cfRule>
          <xm:sqref>E10:E29</xm:sqref>
        </x14:conditionalFormatting>
      </x14:conditionalFormattings>
    </x:ext>
  </x:extLst>
</x:worksheet>
</file>

<file path=xl/worksheets/sheet6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40" hidden="0" customWidth="1"/>
    <x:col min="4" max="4" width="65" hidden="0" customWidth="1"/>
  </x:cols>
  <x:sheetData>
    <x:row r="1" ht="40" customHeight="1">
      <x:c r="A1" s="7" t="str">
        <x:v>Fontes &amp; premissas</x:v>
      </x:c>
      <x:c r="B1" s="7"/>
      <x:c r="C1" s="7"/>
      <x:c r="D1" s="7"/>
    </x:row>
    <x:row r="2" ht="30" customHeight="1">
      <x:c r="A2" s="11" t="str">
        <x:v>Documentação das fórmulas. Metas, nomes e registros são fictícios.</x:v>
      </x:c>
      <x:c r="B2" s="11"/>
      <x:c r="C2" s="11"/>
      <x:c r="D2" s="11"/>
    </x:row>
    <x:row r="3" ht="22" customHeight="1">
      <x:c r="A3" s="3"/>
      <x:c r="B3" s="3"/>
      <x:c r="C3" s="3"/>
      <x:c r="D3" s="3"/>
    </x:row>
    <x:row r="4" ht="34" customHeight="1">
      <x:c r="A4" s="22" t="str">
        <x:v>Tipo</x:v>
      </x:c>
      <x:c r="B4" s="22" t="str">
        <x:v>Referência</x:v>
      </x:c>
      <x:c r="C4" s="22" t="str">
        <x:v>Aplicação</x:v>
      </x:c>
      <x:c r="D4" s="22" t="str">
        <x:v>URL</x:v>
      </x:c>
    </x:row>
    <x:row r="5" ht="55" customHeight="1">
      <x:c r="A5" s="18" t="str">
        <x:v>Microsoft</x:v>
      </x:c>
      <x:c r="B5" s="18" t="str">
        <x:v>SOMASES</x:v>
      </x:c>
      <x:c r="C5" s="18" t="str">
        <x:v>Soma por ID, mês, corte e status</x:v>
      </x:c>
      <x:c r="D5" s="18" t="str">
        <x:v>https://support.microsoft.com/pt-br/excel/functions/sumifs-function</x:v>
      </x:c>
    </x:row>
    <x:row r="6" ht="55" customHeight="1">
      <x:c r="A6" s="18" t="str">
        <x:v>Microsoft</x:v>
      </x:c>
      <x:c r="B6" s="18" t="str">
        <x:v>DIATRABALHOTOTAL.INTL</x:v>
      </x:c>
      <x:c r="C6" s="18" t="str">
        <x:v>Dias úteis / finais de semana / feriados</x:v>
      </x:c>
      <x:c r="D6" s="18" t="str">
        <x:v>https://support.microsoft.com/pt-br/excel/functions/networkdays-intl-function</x:v>
      </x:c>
    </x:row>
    <x:row r="7" ht="55" customHeight="1">
      <x:c r="A7" s="18" t="str">
        <x:v>Microsoft</x:v>
      </x:c>
      <x:c r="B7" s="18" t="str">
        <x:v>CONT.SES</x:v>
      </x:c>
      <x:c r="C7" s="18" t="str">
        <x:v>Chave composta de meta por período e ID</x:v>
      </x:c>
      <x:c r="D7" s="18" t="str">
        <x:v>https://support.microsoft.com/pt-br/excel/functions/countifs-function</x:v>
      </x:c>
    </x:row>
    <x:row r="8" ht="55" customHeight="1">
      <x:c r="A8" s="18" t="str">
        <x:v>Elaboração editorial</x:v>
      </x:c>
      <x:c r="B8" s="18" t="str">
        <x:v>Exemplos Askora</x:v>
      </x:c>
      <x:c r="C8" s="18" t="str">
        <x:v>Março/2026; 22 dias sem feriados. Metas e vendas simuladas.</x:v>
      </x:c>
      <x:c r="D8" s="18" t="str">
        <x:v>Sem base real de clientes; números criados para demonstração.</x:v>
      </x:c>
    </x:row>
    <x:row r="9" ht="22" customHeight="1">
      <x:c r="A9" s="3"/>
      <x:c r="B9" s="3"/>
      <x:c r="C9" s="3"/>
      <x:c r="D9" s="3"/>
    </x:row>
    <x:row r="10" ht="22" customHeight="1">
      <x:c r="A10" s="3"/>
      <x:c r="B10" s="3"/>
      <x:c r="C10" s="3"/>
      <x:c r="D10" s="3"/>
    </x:row>
    <x:row r="11" ht="22" customHeight="1">
      <x:c r="A11" s="3"/>
      <x:c r="B11" s="3"/>
      <x:c r="C11" s="3"/>
      <x:c r="D11" s="3"/>
    </x:row>
    <x:row r="12" ht="22" customHeight="1">
      <x:c r="A12" s="3"/>
      <x:c r="B12" s="3"/>
      <x:c r="C12" s="3"/>
      <x:c r="D12" s="3"/>
    </x:row>
    <x:row r="13" ht="22" customHeight="1">
      <x:c r="A13" s="3"/>
      <x:c r="B13" s="3"/>
      <x:c r="C13" s="3"/>
      <x:c r="D13" s="3"/>
    </x:row>
    <x:row r="14" ht="22" customHeight="1">
      <x:c r="A14" s="3"/>
      <x:c r="B14" s="3"/>
      <x:c r="C14" s="3"/>
      <x:c r="D14" s="3"/>
    </x:row>
    <x:row r="15" ht="22" customHeight="1">
      <x:c r="A15" s="3"/>
      <x:c r="B15" s="3"/>
      <x:c r="C15" s="3"/>
      <x:c r="D15" s="3"/>
    </x:row>
    <x:row r="16" ht="22" customHeight="1">
      <x:c r="A16" s="3"/>
      <x:c r="B16" s="3"/>
      <x:c r="C16" s="3"/>
      <x:c r="D16" s="3"/>
    </x:row>
  </x:sheetData>
  <x:mergeCells>
    <x:mergeCell ref="A1:D1"/>
    <x:mergeCell ref="A2:D2"/>
  </x:mergeCells>
  <x:pageMargins left="0.7" right="0.7" top="0.75" bottom="0.75" header="0.3" footer="0.3"/>
</x:worksheet>
</file>